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дел,подраздел" sheetId="1" r:id="rId1"/>
  </sheets>
  <definedNames>
    <definedName name="_xlnm.Print_Titles" localSheetId="0">'Раздел,подраздел'!$6:$7</definedName>
  </definedNames>
  <calcPr fullCalcOnLoad="1"/>
</workbook>
</file>

<file path=xl/sharedStrings.xml><?xml version="1.0" encoding="utf-8"?>
<sst xmlns="http://schemas.openxmlformats.org/spreadsheetml/2006/main" count="102" uniqueCount="102">
  <si>
    <t xml:space="preserve">Исполнение расходов бюджета города Обнинска за 2022 года по разделам и подразделам </t>
  </si>
  <si>
    <t xml:space="preserve"> классификации расходов бюджетов</t>
  </si>
  <si>
    <t>(руб.)</t>
  </si>
  <si>
    <t>Наименование</t>
  </si>
  <si>
    <t>Раздел, подраз-дел</t>
  </si>
  <si>
    <t xml:space="preserve">Бюджетные ассигнования в соответствии с решением о бюджете </t>
  </si>
  <si>
    <t>Бюджетные ассигнования в соответствии с уточненной бюджетной росписью расходов</t>
  </si>
  <si>
    <t>Исполнено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</si>
  <si>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</si>
  <si>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</si>
  <si>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</si>
  <si>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</si>
  <si>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</si>
  <si>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</si>
  <si>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</si>
  <si>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</si>
  <si>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</si>
  <si>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</si>
  <si>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</si>
  <si>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</si>
  <si>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</si>
  <si>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</si>
  <si>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</si>
  <si>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</si>
  <si>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</si>
  <si>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</si>
  <si>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</si>
  <si>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</si>
  <si>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</si>
  <si>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</si>
  <si>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</si>
  <si>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</si>
  <si>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</si>
  <si>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</si>
  <si>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</si>
  <si>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</si>
  <si>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</si>
  <si>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</si>
  <si>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</si>
  <si>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</si>
  <si>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</si>
  <si>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</si>
  <si>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</si>
  <si>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</si>
  <si>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</si>
  <si>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</si>
  <si>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</si>
  <si>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</si>
  <si>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</si>
  <si>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</si>
  <si>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</si>
  <si>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</si>
  <si>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</si>
  <si>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</si>
  <si>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</si>
  <si>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</si>
  <si>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</si>
  <si>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</si>
  <si>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</si>
  <si>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</si>
  <si>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</si>
  <si>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</si>
  <si>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</si>
  <si>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</si>
  <si>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Кинематография</t>
  </si>
  <si>
    <t>0802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</si>
  <si>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</si>
  <si>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</si>
  <si>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</si>
  <si>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</si>
  <si>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</si>
  <si>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</si>
  <si>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</si>
  <si>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</si>
  <si>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</si>
  <si>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</si>
  <si>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</si>
  <si>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</si>
  <si>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</si>
  <si>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</si>
  <si>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</si>
  <si>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</si>
  <si>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</si>
  <si>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</si>
  <si>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Спорт высших достижений</t>
  </si>
  <si>
    <t>1103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</si>
  <si>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</si>
  <si>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</si>
  <si>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</si>
  <si>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</si>
  <si>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</si>
  <si>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</si>
  <si>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</si>
  <si>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</si>
  <si>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</si>
  <si>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</si>
  <si>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</si>
  <si>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</si>
  <si>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</si>
  <si>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</si>
  <si>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ВСЕГО РАСХОДОВ:</t>
  </si>
  <si>
    <t xml:space="preserve">Приложение   № 3  к  решению Обнинского городского Собрания  "Об  утверждении  отчета  об  исполнении  бюджета  города  Обнинска  за  2022 год" от 23.05.2023  № 02-41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</si>
</sst>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20" borderId="0">
      <alignment/>
      <protection/>
    </xf>
    <xf numFmtId="0" fontId="2" fillId="0" borderId="1">
      <alignment horizontal="center" vertical="center" wrapText="1"/>
      <protection/>
    </xf>
    <xf numFmtId="1" fontId="2" fillId="0" borderId="1">
      <alignment horizontal="left" vertical="top" wrapText="1" indent="2"/>
      <protection/>
    </xf>
    <xf numFmtId="0" fontId="2" fillId="0" borderId="0">
      <alignment/>
      <protection/>
    </xf>
    <xf numFmtId="0" fontId="2" fillId="0" borderId="1">
      <alignment horizontal="center" vertical="center" wrapText="1"/>
      <protection/>
    </xf>
    <xf numFmtId="1" fontId="2" fillId="0" borderId="1">
      <alignment horizontal="center" vertical="top" shrinkToFi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20" borderId="0">
      <alignment shrinkToFi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3" fillId="0" borderId="1">
      <alignment horizontal="left"/>
      <protection/>
    </xf>
    <xf numFmtId="0" fontId="2" fillId="0" borderId="1">
      <alignment horizontal="center" vertical="center" wrapText="1"/>
      <protection/>
    </xf>
    <xf numFmtId="4" fontId="2" fillId="0" borderId="1">
      <alignment horizontal="right" vertical="top" shrinkToFit="1"/>
      <protection/>
    </xf>
    <xf numFmtId="4" fontId="3" fillId="21" borderId="1">
      <alignment horizontal="right" vertical="top" shrinkToFit="1"/>
      <protection/>
    </xf>
    <xf numFmtId="0" fontId="2" fillId="0" borderId="0">
      <alignment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0">
      <alignment horizontal="left" wrapText="1"/>
      <protection/>
    </xf>
    <xf numFmtId="10" fontId="2" fillId="0" borderId="1">
      <alignment horizontal="right" vertical="top" shrinkToFit="1"/>
      <protection/>
    </xf>
    <xf numFmtId="10" fontId="3" fillId="21" borderId="1">
      <alignment horizontal="right" vertical="top" shrinkToFit="1"/>
      <protection/>
    </xf>
    <xf numFmtId="0" fontId="4" fillId="0" borderId="0">
      <alignment horizontal="center" wrapText="1"/>
      <protection/>
    </xf>
    <xf numFmtId="0" fontId="4" fillId="0" borderId="0">
      <alignment horizontal="center"/>
      <protection/>
    </xf>
    <xf numFmtId="0" fontId="2" fillId="0" borderId="0">
      <alignment horizontal="right"/>
      <protection/>
    </xf>
    <xf numFmtId="0" fontId="2" fillId="0" borderId="0">
      <alignment vertical="top"/>
      <protection/>
    </xf>
    <xf numFmtId="0" fontId="3" fillId="0" borderId="1">
      <alignment vertical="top" wrapText="1"/>
      <protection/>
    </xf>
    <xf numFmtId="0" fontId="2" fillId="20" borderId="0">
      <alignment horizontal="center"/>
      <protection/>
    </xf>
    <xf numFmtId="0" fontId="2" fillId="20" borderId="0">
      <alignment horizontal="left"/>
      <protection/>
    </xf>
    <xf numFmtId="4" fontId="3" fillId="22" borderId="1">
      <alignment horizontal="right" vertical="top" shrinkToFit="1"/>
      <protection/>
    </xf>
    <xf numFmtId="10" fontId="3" fillId="22" borderId="1">
      <alignment horizontal="right" vertical="top" shrinkToFit="1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3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1" fillId="0" borderId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5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59" applyNumberFormat="1" applyFont="1" applyBorder="1" applyProtection="1">
      <alignment wrapText="1"/>
      <protection/>
    </xf>
    <xf numFmtId="0" fontId="5" fillId="0" borderId="0" xfId="59" applyFont="1">
      <alignment wrapText="1"/>
      <protection/>
    </xf>
    <xf numFmtId="0" fontId="5" fillId="0" borderId="0" xfId="59" applyFont="1" applyAlignment="1">
      <alignment horizontal="right" wrapText="1"/>
      <protection/>
    </xf>
    <xf numFmtId="0" fontId="2" fillId="0" borderId="0" xfId="41" applyNumberFormat="1" applyProtection="1">
      <alignment/>
      <protection/>
    </xf>
    <xf numFmtId="0" fontId="8" fillId="0" borderId="0" xfId="41" applyNumberFormat="1" applyFo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8" fillId="0" borderId="1" xfId="78" applyNumberFormat="1" applyFont="1" applyBorder="1" applyAlignment="1" applyProtection="1">
      <alignment wrapText="1"/>
      <protection/>
    </xf>
    <xf numFmtId="1" fontId="8" fillId="0" borderId="1" xfId="43" applyNumberFormat="1" applyFont="1" applyBorder="1" applyAlignment="1" applyProtection="1">
      <alignment horizontal="center" shrinkToFit="1"/>
      <protection/>
    </xf>
    <xf numFmtId="4" fontId="8" fillId="0" borderId="1" xfId="81" applyNumberFormat="1" applyFont="1" applyFill="1" applyBorder="1" applyAlignment="1" applyProtection="1">
      <alignment horizontal="right" shrinkToFit="1"/>
      <protection/>
    </xf>
    <xf numFmtId="0" fontId="5" fillId="0" borderId="1" xfId="78" applyNumberFormat="1" applyFont="1" applyBorder="1" applyAlignment="1" applyProtection="1">
      <alignment wrapText="1"/>
      <protection/>
    </xf>
    <xf numFmtId="1" fontId="5" fillId="0" borderId="1" xfId="43" applyNumberFormat="1" applyFont="1" applyBorder="1" applyAlignment="1" applyProtection="1">
      <alignment horizontal="center" shrinkToFit="1"/>
      <protection/>
    </xf>
    <xf numFmtId="4" fontId="5" fillId="0" borderId="1" xfId="55" applyNumberFormat="1" applyFont="1" applyBorder="1" applyAlignment="1" applyProtection="1">
      <alignment horizontal="right"/>
      <protection/>
    </xf>
    <xf numFmtId="49" fontId="5" fillId="0" borderId="1" xfId="43" applyNumberFormat="1" applyFont="1" applyBorder="1" applyAlignment="1" applyProtection="1">
      <alignment horizontal="center" shrinkToFit="1"/>
      <protection/>
    </xf>
    <xf numFmtId="4" fontId="5" fillId="0" borderId="1" xfId="81" applyNumberFormat="1" applyFont="1" applyFill="1" applyBorder="1" applyAlignment="1" applyProtection="1">
      <alignment horizontal="right" shrinkToFit="1"/>
      <protection/>
    </xf>
    <xf numFmtId="4" fontId="8" fillId="0" borderId="1" xfId="58" applyNumberFormat="1" applyFont="1" applyFill="1" applyBorder="1" applyAlignment="1" applyProtection="1">
      <alignment horizontal="right" shrinkToFit="1"/>
      <protection/>
    </xf>
    <xf numFmtId="0" fontId="5" fillId="0" borderId="0" xfId="41" applyNumberFormat="1" applyFont="1" applyProtection="1">
      <alignment/>
      <protection/>
    </xf>
    <xf numFmtId="0" fontId="10" fillId="0" borderId="0" xfId="0" applyFont="1" applyAlignment="1" applyProtection="1">
      <alignment/>
      <protection locked="0"/>
    </xf>
    <xf numFmtId="0" fontId="2" fillId="0" borderId="0" xfId="41" applyNumberFormat="1" applyFont="1" applyProtection="1">
      <alignment/>
      <protection/>
    </xf>
    <xf numFmtId="0" fontId="2" fillId="0" borderId="0" xfId="41" applyNumberFormat="1" applyAlignment="1" applyProtection="1">
      <alignment horizontal="right"/>
      <protection/>
    </xf>
    <xf numFmtId="0" fontId="2" fillId="0" borderId="0" xfId="71" applyNumberFormat="1" applyAlignment="1" applyProtection="1">
      <alignment horizontal="right" wrapText="1"/>
      <protection/>
    </xf>
    <xf numFmtId="0" fontId="8" fillId="0" borderId="1" xfId="60" applyNumberFormat="1" applyFont="1" applyBorder="1" applyAlignment="1" applyProtection="1">
      <alignment horizontal="center" vertical="center" wrapText="1"/>
      <protection/>
    </xf>
    <xf numFmtId="0" fontId="8" fillId="0" borderId="1" xfId="70" applyNumberFormat="1" applyFont="1" applyFill="1" applyBorder="1" applyAlignment="1" applyProtection="1">
      <alignment horizontal="center" vertical="center" wrapText="1"/>
      <protection/>
    </xf>
    <xf numFmtId="0" fontId="8" fillId="0" borderId="1" xfId="55" applyNumberFormat="1" applyFont="1" applyBorder="1" applyAlignment="1" applyProtection="1">
      <alignment horizontal="left"/>
      <protection/>
    </xf>
    <xf numFmtId="0" fontId="2" fillId="0" borderId="0" xfId="71" applyNumberFormat="1" applyFont="1" applyBorder="1" applyProtection="1">
      <alignment horizontal="left" wrapText="1"/>
      <protection/>
    </xf>
    <xf numFmtId="49" fontId="11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7" fillId="0" borderId="0" xfId="74" applyNumberFormat="1" applyFont="1" applyBorder="1" applyAlignment="1" applyProtection="1">
      <alignment horizontal="center" wrapText="1"/>
      <protection/>
    </xf>
    <xf numFmtId="0" fontId="7" fillId="0" borderId="0" xfId="74" applyNumberFormat="1" applyFont="1" applyBorder="1" applyAlignment="1" applyProtection="1">
      <alignment horizontal="center" vertical="center" wrapText="1"/>
      <protection/>
    </xf>
    <xf numFmtId="0" fontId="5" fillId="0" borderId="0" xfId="76" applyNumberFormat="1" applyFont="1" applyBorder="1" applyProtection="1">
      <alignment horizontal="right"/>
      <protection/>
    </xf>
    <xf numFmtId="0" fontId="8" fillId="0" borderId="1" xfId="39" applyNumberFormat="1" applyFont="1" applyBorder="1" applyProtection="1">
      <alignment horizontal="center" vertical="center" wrapText="1"/>
      <protection/>
    </xf>
    <xf numFmtId="0" fontId="8" fillId="0" borderId="1" xfId="44" applyNumberFormat="1" applyFont="1" applyBorder="1" applyProtection="1">
      <alignment horizontal="center" vertical="center" wrapText="1"/>
      <protection/>
    </xf>
    <xf numFmtId="0" fontId="8" fillId="0" borderId="1" xfId="56" applyNumberFormat="1" applyFont="1" applyFill="1" applyBorder="1" applyAlignment="1" applyProtection="1">
      <alignment horizontal="center" vertical="center" wrapText="1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showGridLines="0" tabSelected="1" view="pageBreakPreview" zoomScaleNormal="90" zoomScaleSheetLayoutView="100" zoomScalePageLayoutView="0" workbookViewId="0" topLeftCell="A46">
      <selection activeCell="D1" sqref="D1:E2"/>
    </sheetView>
  </sheetViews>
  <sheetFormatPr defaultColWidth="9.140625" defaultRowHeight="15" outlineLevelRow="1"/>
  <cols>
    <col min="1" max="1" width="49.421875" style="1" customWidth="1"/>
    <col min="2" max="2" width="9.8515625" style="2" customWidth="1"/>
    <col min="3" max="4" width="21.28125" style="3" customWidth="1"/>
    <col min="5" max="5" width="18.28125" style="3" customWidth="1"/>
    <col min="6" max="6" width="11.57421875" style="2" customWidth="1"/>
    <col min="7" max="222" width="9.140625" style="2" customWidth="1"/>
  </cols>
  <sheetData>
    <row r="1" spans="1:6" ht="16.5" customHeight="1">
      <c r="A1" s="4"/>
      <c r="B1" s="5"/>
      <c r="C1" s="6"/>
      <c r="D1" s="28" t="s">
        <v>101</v>
      </c>
      <c r="E1" s="29"/>
      <c r="F1" s="7"/>
    </row>
    <row r="2" spans="1:6" ht="57" customHeight="1">
      <c r="A2" s="4"/>
      <c r="B2" s="5"/>
      <c r="C2" s="6"/>
      <c r="D2" s="29"/>
      <c r="E2" s="29"/>
      <c r="F2" s="7"/>
    </row>
    <row r="3" spans="1:6" ht="18.75" customHeight="1">
      <c r="A3" s="30" t="s">
        <v>0</v>
      </c>
      <c r="B3" s="30"/>
      <c r="C3" s="30"/>
      <c r="D3" s="30"/>
      <c r="E3" s="30"/>
      <c r="F3" s="7"/>
    </row>
    <row r="4" spans="1:6" ht="18.75" customHeight="1">
      <c r="A4" s="31" t="s">
        <v>1</v>
      </c>
      <c r="B4" s="31"/>
      <c r="C4" s="31"/>
      <c r="D4" s="31"/>
      <c r="E4" s="31"/>
      <c r="F4" s="7"/>
    </row>
    <row r="5" spans="1:6" ht="15.75">
      <c r="A5" s="32" t="s">
        <v>2</v>
      </c>
      <c r="B5" s="32"/>
      <c r="C5" s="32"/>
      <c r="D5" s="32"/>
      <c r="E5" s="32"/>
      <c r="F5" s="7"/>
    </row>
    <row r="6" spans="1:6" s="9" customFormat="1" ht="26.25" customHeight="1">
      <c r="A6" s="33" t="s">
        <v>3</v>
      </c>
      <c r="B6" s="34" t="s">
        <v>4</v>
      </c>
      <c r="C6" s="35" t="s">
        <v>5</v>
      </c>
      <c r="D6" s="24" t="s">
        <v>6</v>
      </c>
      <c r="E6" s="25" t="s">
        <v>7</v>
      </c>
      <c r="F6" s="8"/>
    </row>
    <row r="7" spans="1:6" ht="52.5" customHeight="1">
      <c r="A7" s="33"/>
      <c r="B7" s="34"/>
      <c r="C7" s="35"/>
      <c r="D7" s="24"/>
      <c r="E7" s="25"/>
      <c r="F7" s="7"/>
    </row>
    <row r="8" spans="1:6" ht="15.75">
      <c r="A8" s="10" t="s">
        <v>8</v>
      </c>
      <c r="B8" s="11" t="s">
        <v>9</v>
      </c>
      <c r="C8" s="12">
        <f>C9+C10+C11+C12+C14+C15+C13</f>
        <v>503987602.89</v>
      </c>
      <c r="D8" s="12">
        <f>D9+D10+D11+D12+D14+D15+D13</f>
        <v>503052969.77</v>
      </c>
      <c r="E8" s="12">
        <f>E9+E10+E11+E12+E14+E15+E13</f>
        <v>473278974.40999997</v>
      </c>
      <c r="F8" s="7"/>
    </row>
    <row r="9" spans="1:6" ht="63" outlineLevel="1">
      <c r="A9" s="13" t="s">
        <v>10</v>
      </c>
      <c r="B9" s="14" t="s">
        <v>11</v>
      </c>
      <c r="C9" s="15">
        <v>35604060</v>
      </c>
      <c r="D9" s="15">
        <v>35604060</v>
      </c>
      <c r="E9" s="15">
        <v>34595642.15</v>
      </c>
      <c r="F9" s="7"/>
    </row>
    <row r="10" spans="1:6" ht="63" outlineLevel="1">
      <c r="A10" s="13" t="s">
        <v>12</v>
      </c>
      <c r="B10" s="14" t="s">
        <v>13</v>
      </c>
      <c r="C10" s="15">
        <v>243163700</v>
      </c>
      <c r="D10" s="15">
        <v>243163700</v>
      </c>
      <c r="E10" s="15">
        <v>236927575.17</v>
      </c>
      <c r="F10" s="7"/>
    </row>
    <row r="11" spans="1:6" ht="15.75" outlineLevel="1">
      <c r="A11" s="13" t="s">
        <v>14</v>
      </c>
      <c r="B11" s="14" t="s">
        <v>15</v>
      </c>
      <c r="C11" s="15">
        <v>249774</v>
      </c>
      <c r="D11" s="15">
        <v>249774</v>
      </c>
      <c r="E11" s="15">
        <v>140420</v>
      </c>
      <c r="F11" s="7"/>
    </row>
    <row r="12" spans="1:6" ht="47.25" outlineLevel="1">
      <c r="A12" s="13" t="s">
        <v>16</v>
      </c>
      <c r="B12" s="14" t="s">
        <v>17</v>
      </c>
      <c r="C12" s="15">
        <v>45523770</v>
      </c>
      <c r="D12" s="15">
        <v>45523770</v>
      </c>
      <c r="E12" s="15">
        <v>43302798.71</v>
      </c>
      <c r="F12" s="7"/>
    </row>
    <row r="13" spans="1:6" ht="21" customHeight="1" outlineLevel="1">
      <c r="A13" s="13" t="s">
        <v>18</v>
      </c>
      <c r="B13" s="16" t="s">
        <v>19</v>
      </c>
      <c r="C13" s="15">
        <v>930376</v>
      </c>
      <c r="D13" s="15">
        <v>930376</v>
      </c>
      <c r="E13" s="15">
        <v>917336</v>
      </c>
      <c r="F13" s="7"/>
    </row>
    <row r="14" spans="1:6" ht="15.75" outlineLevel="1">
      <c r="A14" s="13" t="s">
        <v>20</v>
      </c>
      <c r="B14" s="14" t="s">
        <v>21</v>
      </c>
      <c r="C14" s="15">
        <v>9482043.19</v>
      </c>
      <c r="D14" s="15">
        <v>9482043.19</v>
      </c>
      <c r="E14" s="15">
        <v>0</v>
      </c>
      <c r="F14" s="7"/>
    </row>
    <row r="15" spans="1:6" ht="15.75" outlineLevel="1">
      <c r="A15" s="13" t="s">
        <v>22</v>
      </c>
      <c r="B15" s="14" t="s">
        <v>23</v>
      </c>
      <c r="C15" s="17">
        <v>169033879.7</v>
      </c>
      <c r="D15" s="15">
        <v>168099246.58</v>
      </c>
      <c r="E15" s="15">
        <v>157395202.38</v>
      </c>
      <c r="F15" s="7"/>
    </row>
    <row r="16" spans="1:6" ht="31.5">
      <c r="A16" s="10" t="s">
        <v>24</v>
      </c>
      <c r="B16" s="11" t="s">
        <v>25</v>
      </c>
      <c r="C16" s="12">
        <f>C17+C18</f>
        <v>39055450</v>
      </c>
      <c r="D16" s="12">
        <f>D17+D18</f>
        <v>39055450</v>
      </c>
      <c r="E16" s="12">
        <f>E17+E18</f>
        <v>38705948.1</v>
      </c>
      <c r="F16" s="7"/>
    </row>
    <row r="17" spans="1:6" ht="15.75" outlineLevel="1">
      <c r="A17" s="13" t="s">
        <v>26</v>
      </c>
      <c r="B17" s="14" t="s">
        <v>27</v>
      </c>
      <c r="C17" s="15">
        <v>4608050</v>
      </c>
      <c r="D17" s="15">
        <v>4608050</v>
      </c>
      <c r="E17" s="15">
        <v>4608050</v>
      </c>
      <c r="F17" s="7"/>
    </row>
    <row r="18" spans="1:6" ht="47.25" outlineLevel="1">
      <c r="A18" s="13" t="s">
        <v>28</v>
      </c>
      <c r="B18" s="14" t="s">
        <v>29</v>
      </c>
      <c r="C18" s="15">
        <v>34447400</v>
      </c>
      <c r="D18" s="15">
        <v>34447400</v>
      </c>
      <c r="E18" s="15">
        <v>34097898.1</v>
      </c>
      <c r="F18" s="7"/>
    </row>
    <row r="19" spans="1:6" ht="15.75">
      <c r="A19" s="10" t="s">
        <v>30</v>
      </c>
      <c r="B19" s="11" t="s">
        <v>31</v>
      </c>
      <c r="C19" s="12">
        <f>C20+C21+C22</f>
        <v>2214918802.02</v>
      </c>
      <c r="D19" s="12">
        <f>D20+D21+D22</f>
        <v>2210866180.7</v>
      </c>
      <c r="E19" s="12">
        <f>E20+E21+E22</f>
        <v>2138020750.55</v>
      </c>
      <c r="F19" s="7"/>
    </row>
    <row r="20" spans="1:6" ht="15.75" outlineLevel="1">
      <c r="A20" s="13" t="s">
        <v>32</v>
      </c>
      <c r="B20" s="14" t="s">
        <v>33</v>
      </c>
      <c r="C20" s="17">
        <v>1564722380.69</v>
      </c>
      <c r="D20" s="15">
        <v>1571601855.71</v>
      </c>
      <c r="E20" s="15">
        <v>1515985523.73</v>
      </c>
      <c r="F20" s="7"/>
    </row>
    <row r="21" spans="1:6" ht="15.75" outlineLevel="1">
      <c r="A21" s="13" t="s">
        <v>34</v>
      </c>
      <c r="B21" s="14" t="s">
        <v>35</v>
      </c>
      <c r="C21" s="17">
        <v>614917349.69</v>
      </c>
      <c r="D21" s="15">
        <v>603985253.35</v>
      </c>
      <c r="E21" s="15">
        <v>586939848.85</v>
      </c>
      <c r="F21" s="7"/>
    </row>
    <row r="22" spans="1:6" ht="31.5" outlineLevel="1">
      <c r="A22" s="13" t="s">
        <v>36</v>
      </c>
      <c r="B22" s="14" t="s">
        <v>37</v>
      </c>
      <c r="C22" s="15">
        <v>35279071.64</v>
      </c>
      <c r="D22" s="15">
        <v>35279071.64</v>
      </c>
      <c r="E22" s="15">
        <v>35095377.97</v>
      </c>
      <c r="F22" s="7"/>
    </row>
    <row r="23" spans="1:6" ht="15.75">
      <c r="A23" s="10" t="s">
        <v>38</v>
      </c>
      <c r="B23" s="11" t="s">
        <v>39</v>
      </c>
      <c r="C23" s="12">
        <f>C24+C25+C26+C27</f>
        <v>458573895.39</v>
      </c>
      <c r="D23" s="12">
        <f>D24+D25+D26+D27</f>
        <v>455803761.73</v>
      </c>
      <c r="E23" s="12">
        <f>E24+E25+E26+E27</f>
        <v>431400080.5</v>
      </c>
      <c r="F23" s="7"/>
    </row>
    <row r="24" spans="1:6" ht="15.75" outlineLevel="1">
      <c r="A24" s="13" t="s">
        <v>40</v>
      </c>
      <c r="B24" s="14" t="s">
        <v>41</v>
      </c>
      <c r="C24" s="15">
        <v>72048060.79</v>
      </c>
      <c r="D24" s="15">
        <v>72048060.79</v>
      </c>
      <c r="E24" s="15">
        <v>71976260.82</v>
      </c>
      <c r="F24" s="7"/>
    </row>
    <row r="25" spans="1:6" ht="15.75" outlineLevel="1">
      <c r="A25" s="13" t="s">
        <v>42</v>
      </c>
      <c r="B25" s="14" t="s">
        <v>43</v>
      </c>
      <c r="C25" s="17">
        <v>84747252.15</v>
      </c>
      <c r="D25" s="15">
        <v>85231252.15</v>
      </c>
      <c r="E25" s="15">
        <v>83284738.24</v>
      </c>
      <c r="F25" s="7"/>
    </row>
    <row r="26" spans="1:6" ht="15.75" outlineLevel="1">
      <c r="A26" s="13" t="s">
        <v>44</v>
      </c>
      <c r="B26" s="14" t="s">
        <v>45</v>
      </c>
      <c r="C26" s="17">
        <v>301653582.45</v>
      </c>
      <c r="D26" s="15">
        <v>298399448.79</v>
      </c>
      <c r="E26" s="15">
        <v>276014081.44</v>
      </c>
      <c r="F26" s="7"/>
    </row>
    <row r="27" spans="1:6" ht="31.5" outlineLevel="1">
      <c r="A27" s="13" t="s">
        <v>46</v>
      </c>
      <c r="B27" s="14" t="s">
        <v>47</v>
      </c>
      <c r="C27" s="17">
        <v>125000</v>
      </c>
      <c r="D27" s="15">
        <v>125000</v>
      </c>
      <c r="E27" s="15">
        <v>125000</v>
      </c>
      <c r="F27" s="7"/>
    </row>
    <row r="28" spans="1:6" ht="15.75">
      <c r="A28" s="10" t="s">
        <v>48</v>
      </c>
      <c r="B28" s="11" t="s">
        <v>49</v>
      </c>
      <c r="C28" s="12">
        <f>C29+C30+C31+C32+C33</f>
        <v>2309174933.3900003</v>
      </c>
      <c r="D28" s="12">
        <f>D29+D30+D31+D32+D33</f>
        <v>2308062075.49</v>
      </c>
      <c r="E28" s="12">
        <f>E29+E30+E31+E32+E33</f>
        <v>2246238111.98</v>
      </c>
      <c r="F28" s="7"/>
    </row>
    <row r="29" spans="1:6" ht="15.75" outlineLevel="1">
      <c r="A29" s="13" t="s">
        <v>50</v>
      </c>
      <c r="B29" s="14" t="s">
        <v>51</v>
      </c>
      <c r="C29" s="15">
        <v>780382911.4</v>
      </c>
      <c r="D29" s="15">
        <v>780382911.4</v>
      </c>
      <c r="E29" s="15">
        <v>759230523.04</v>
      </c>
      <c r="F29" s="7"/>
    </row>
    <row r="30" spans="1:6" ht="15.75" outlineLevel="1">
      <c r="A30" s="13" t="s">
        <v>52</v>
      </c>
      <c r="B30" s="14" t="s">
        <v>53</v>
      </c>
      <c r="C30" s="17">
        <v>1208066786.2</v>
      </c>
      <c r="D30" s="15">
        <v>1206953928.3</v>
      </c>
      <c r="E30" s="15">
        <v>1171372905.49</v>
      </c>
      <c r="F30" s="7"/>
    </row>
    <row r="31" spans="1:6" ht="15.75" outlineLevel="1">
      <c r="A31" s="13" t="s">
        <v>54</v>
      </c>
      <c r="B31" s="14" t="s">
        <v>55</v>
      </c>
      <c r="C31" s="15">
        <v>214831245.99</v>
      </c>
      <c r="D31" s="15">
        <v>214831245.99</v>
      </c>
      <c r="E31" s="15">
        <v>210927203.14</v>
      </c>
      <c r="F31" s="7"/>
    </row>
    <row r="32" spans="1:6" ht="15.75" outlineLevel="1">
      <c r="A32" s="13" t="s">
        <v>56</v>
      </c>
      <c r="B32" s="14" t="s">
        <v>57</v>
      </c>
      <c r="C32" s="15">
        <v>20726619.8</v>
      </c>
      <c r="D32" s="15">
        <v>20726619.8</v>
      </c>
      <c r="E32" s="15">
        <v>20258703.2</v>
      </c>
      <c r="F32" s="7"/>
    </row>
    <row r="33" spans="1:6" ht="15.75" outlineLevel="1">
      <c r="A33" s="13" t="s">
        <v>58</v>
      </c>
      <c r="B33" s="14" t="s">
        <v>59</v>
      </c>
      <c r="C33" s="15">
        <v>85167370</v>
      </c>
      <c r="D33" s="15">
        <v>85167370</v>
      </c>
      <c r="E33" s="15">
        <v>84448777.11</v>
      </c>
      <c r="F33" s="7"/>
    </row>
    <row r="34" spans="1:6" ht="15.75">
      <c r="A34" s="10" t="s">
        <v>60</v>
      </c>
      <c r="B34" s="11" t="s">
        <v>61</v>
      </c>
      <c r="C34" s="12">
        <f>C35+C36+C37</f>
        <v>295228943.86</v>
      </c>
      <c r="D34" s="12">
        <f>D35+D36+D37</f>
        <v>295228943.86</v>
      </c>
      <c r="E34" s="12">
        <f>E35+E36+E37</f>
        <v>292754250.93</v>
      </c>
      <c r="F34" s="7"/>
    </row>
    <row r="35" spans="1:6" ht="15.75" outlineLevel="1">
      <c r="A35" s="13" t="s">
        <v>62</v>
      </c>
      <c r="B35" s="14" t="s">
        <v>63</v>
      </c>
      <c r="C35" s="15">
        <v>239088697.86</v>
      </c>
      <c r="D35" s="15">
        <v>239088697.86</v>
      </c>
      <c r="E35" s="15">
        <v>236890177.11</v>
      </c>
      <c r="F35" s="7"/>
    </row>
    <row r="36" spans="1:6" ht="15.75" outlineLevel="1">
      <c r="A36" s="13" t="s">
        <v>64</v>
      </c>
      <c r="B36" s="14" t="s">
        <v>65</v>
      </c>
      <c r="C36" s="15">
        <v>8300000</v>
      </c>
      <c r="D36" s="15">
        <v>8300000</v>
      </c>
      <c r="E36" s="15">
        <v>8300000</v>
      </c>
      <c r="F36" s="7"/>
    </row>
    <row r="37" spans="1:6" ht="31.5" outlineLevel="1">
      <c r="A37" s="13" t="s">
        <v>66</v>
      </c>
      <c r="B37" s="14" t="s">
        <v>67</v>
      </c>
      <c r="C37" s="15">
        <v>47840246</v>
      </c>
      <c r="D37" s="15">
        <v>47840246</v>
      </c>
      <c r="E37" s="15">
        <v>47564073.82</v>
      </c>
      <c r="F37" s="7"/>
    </row>
    <row r="38" spans="1:6" ht="15.75">
      <c r="A38" s="10" t="s">
        <v>68</v>
      </c>
      <c r="B38" s="11" t="s">
        <v>69</v>
      </c>
      <c r="C38" s="12">
        <f>C39+C40+C41+C42+C43</f>
        <v>1066912039.1</v>
      </c>
      <c r="D38" s="12">
        <f>D39+D40+D41+D42+D43</f>
        <v>1076072929.1</v>
      </c>
      <c r="E38" s="12">
        <f>E39+E40+E41+E42+E43</f>
        <v>1062893213.36</v>
      </c>
      <c r="F38" s="7"/>
    </row>
    <row r="39" spans="1:6" ht="15.75" outlineLevel="1">
      <c r="A39" s="13" t="s">
        <v>70</v>
      </c>
      <c r="B39" s="14" t="s">
        <v>71</v>
      </c>
      <c r="C39" s="15">
        <v>11380000</v>
      </c>
      <c r="D39" s="15">
        <v>11380000</v>
      </c>
      <c r="E39" s="15">
        <v>11252238.6</v>
      </c>
      <c r="F39" s="7"/>
    </row>
    <row r="40" spans="1:6" ht="15.75" outlineLevel="1">
      <c r="A40" s="13" t="s">
        <v>72</v>
      </c>
      <c r="B40" s="14" t="s">
        <v>73</v>
      </c>
      <c r="C40" s="15">
        <v>73778182</v>
      </c>
      <c r="D40" s="15">
        <v>73778182</v>
      </c>
      <c r="E40" s="15">
        <v>73399979.38</v>
      </c>
      <c r="F40" s="7"/>
    </row>
    <row r="41" spans="1:6" ht="15.75" outlineLevel="1">
      <c r="A41" s="13" t="s">
        <v>74</v>
      </c>
      <c r="B41" s="14" t="s">
        <v>75</v>
      </c>
      <c r="C41" s="17">
        <v>402921544</v>
      </c>
      <c r="D41" s="15">
        <v>402937364</v>
      </c>
      <c r="E41" s="15">
        <v>393818988.12</v>
      </c>
      <c r="F41" s="7"/>
    </row>
    <row r="42" spans="1:6" ht="15.75" outlineLevel="1">
      <c r="A42" s="13" t="s">
        <v>76</v>
      </c>
      <c r="B42" s="14" t="s">
        <v>77</v>
      </c>
      <c r="C42" s="17">
        <v>488194037</v>
      </c>
      <c r="D42" s="15">
        <v>497091006</v>
      </c>
      <c r="E42" s="15">
        <v>495344807.73</v>
      </c>
      <c r="F42" s="7"/>
    </row>
    <row r="43" spans="1:6" ht="22.5" customHeight="1" outlineLevel="1">
      <c r="A43" s="13" t="s">
        <v>78</v>
      </c>
      <c r="B43" s="14" t="s">
        <v>79</v>
      </c>
      <c r="C43" s="17">
        <v>90638276.1</v>
      </c>
      <c r="D43" s="15">
        <v>90886377.1</v>
      </c>
      <c r="E43" s="15">
        <v>89077199.53</v>
      </c>
      <c r="F43" s="7"/>
    </row>
    <row r="44" spans="1:6" ht="15.75">
      <c r="A44" s="10" t="s">
        <v>80</v>
      </c>
      <c r="B44" s="11" t="s">
        <v>81</v>
      </c>
      <c r="C44" s="12">
        <f>C45+C46</f>
        <v>191953171.9</v>
      </c>
      <c r="D44" s="12">
        <f>D45+D46</f>
        <v>199564277.92</v>
      </c>
      <c r="E44" s="12">
        <f>E45+E46</f>
        <v>198525327.1</v>
      </c>
      <c r="F44" s="7"/>
    </row>
    <row r="45" spans="1:6" ht="15.75" outlineLevel="1">
      <c r="A45" s="13" t="s">
        <v>82</v>
      </c>
      <c r="B45" s="14" t="s">
        <v>83</v>
      </c>
      <c r="C45" s="17">
        <v>179953171.9</v>
      </c>
      <c r="D45" s="15">
        <v>182559272.91</v>
      </c>
      <c r="E45" s="15">
        <v>181520322.09</v>
      </c>
      <c r="F45" s="7"/>
    </row>
    <row r="46" spans="1:6" ht="15.75" outlineLevel="1">
      <c r="A46" s="13" t="s">
        <v>84</v>
      </c>
      <c r="B46" s="14" t="s">
        <v>85</v>
      </c>
      <c r="C46" s="17">
        <v>12000000</v>
      </c>
      <c r="D46" s="15">
        <v>17005005.01</v>
      </c>
      <c r="E46" s="15">
        <v>17005005.01</v>
      </c>
      <c r="F46" s="7"/>
    </row>
    <row r="47" spans="1:6" ht="15.75">
      <c r="A47" s="10" t="s">
        <v>86</v>
      </c>
      <c r="B47" s="11" t="s">
        <v>87</v>
      </c>
      <c r="C47" s="12">
        <f>C48+C49</f>
        <v>3787500</v>
      </c>
      <c r="D47" s="12">
        <f>D48+D49</f>
        <v>3787500</v>
      </c>
      <c r="E47" s="12">
        <f>E48+E49</f>
        <v>3787500</v>
      </c>
      <c r="F47" s="7"/>
    </row>
    <row r="48" spans="1:6" ht="15.75" outlineLevel="1">
      <c r="A48" s="13" t="s">
        <v>88</v>
      </c>
      <c r="B48" s="14" t="s">
        <v>89</v>
      </c>
      <c r="C48" s="15">
        <v>3187500</v>
      </c>
      <c r="D48" s="15">
        <v>3187500</v>
      </c>
      <c r="E48" s="15">
        <v>3187500</v>
      </c>
      <c r="F48" s="7"/>
    </row>
    <row r="49" spans="1:6" ht="15.75" outlineLevel="1">
      <c r="A49" s="13" t="s">
        <v>90</v>
      </c>
      <c r="B49" s="14" t="s">
        <v>91</v>
      </c>
      <c r="C49" s="15">
        <v>600000</v>
      </c>
      <c r="D49" s="15">
        <v>600000</v>
      </c>
      <c r="E49" s="15">
        <v>600000</v>
      </c>
      <c r="F49" s="7"/>
    </row>
    <row r="50" spans="1:6" ht="31.5">
      <c r="A50" s="10" t="s">
        <v>92</v>
      </c>
      <c r="B50" s="11" t="s">
        <v>93</v>
      </c>
      <c r="C50" s="12">
        <f>C51</f>
        <v>6230661.35</v>
      </c>
      <c r="D50" s="12">
        <f>D51</f>
        <v>6230661.35</v>
      </c>
      <c r="E50" s="12">
        <f>E51</f>
        <v>6230661.35</v>
      </c>
      <c r="F50" s="7"/>
    </row>
    <row r="51" spans="1:6" ht="31.5" outlineLevel="1">
      <c r="A51" s="13" t="s">
        <v>94</v>
      </c>
      <c r="B51" s="14" t="s">
        <v>95</v>
      </c>
      <c r="C51" s="15">
        <v>6230661.35</v>
      </c>
      <c r="D51" s="15">
        <v>6230661.35</v>
      </c>
      <c r="E51" s="15">
        <v>6230661.35</v>
      </c>
      <c r="F51" s="7"/>
    </row>
    <row r="52" spans="1:6" ht="47.25">
      <c r="A52" s="10" t="s">
        <v>96</v>
      </c>
      <c r="B52" s="11" t="s">
        <v>97</v>
      </c>
      <c r="C52" s="12">
        <f>C53</f>
        <v>12232424</v>
      </c>
      <c r="D52" s="12">
        <f>D53</f>
        <v>12232424</v>
      </c>
      <c r="E52" s="12">
        <f>E53</f>
        <v>12232424</v>
      </c>
      <c r="F52" s="7"/>
    </row>
    <row r="53" spans="1:6" ht="31.5" outlineLevel="1">
      <c r="A53" s="13" t="s">
        <v>98</v>
      </c>
      <c r="B53" s="14" t="s">
        <v>99</v>
      </c>
      <c r="C53" s="15">
        <v>12232424</v>
      </c>
      <c r="D53" s="15">
        <v>12232424</v>
      </c>
      <c r="E53" s="15">
        <v>12232424</v>
      </c>
      <c r="F53" s="7"/>
    </row>
    <row r="54" spans="1:6" s="20" customFormat="1" ht="15.75">
      <c r="A54" s="26" t="s">
        <v>100</v>
      </c>
      <c r="B54" s="26"/>
      <c r="C54" s="18">
        <f>C8+C16+C19+C23+C28+C34+C38+C44+C47+C50+C52</f>
        <v>7102055423.900001</v>
      </c>
      <c r="D54" s="18">
        <f>D8+D16+D19+D23+D28+D34+D38+D44+D47+D50+D52</f>
        <v>7109957173.92</v>
      </c>
      <c r="E54" s="18">
        <f>E8+E16+E19+E23+E28+E34+E38+E44+E47+E50+E52</f>
        <v>6904067242.280001</v>
      </c>
      <c r="F54" s="19"/>
    </row>
    <row r="55" spans="1:6" ht="15">
      <c r="A55" s="21"/>
      <c r="B55" s="7"/>
      <c r="C55" s="22"/>
      <c r="D55" s="22"/>
      <c r="E55" s="22"/>
      <c r="F55" s="7"/>
    </row>
    <row r="56" spans="1:6" ht="15">
      <c r="A56" s="27"/>
      <c r="B56" s="27"/>
      <c r="C56" s="27"/>
      <c r="D56" s="27"/>
      <c r="E56" s="23"/>
      <c r="F56" s="7"/>
    </row>
  </sheetData>
  <sheetProtection selectLockedCells="1" selectUnlockedCells="1"/>
  <mergeCells count="11">
    <mergeCell ref="C6:C7"/>
    <mergeCell ref="D6:D7"/>
    <mergeCell ref="E6:E7"/>
    <mergeCell ref="A54:B54"/>
    <mergeCell ref="A56:D56"/>
    <mergeCell ref="D1:E2"/>
    <mergeCell ref="A3:E3"/>
    <mergeCell ref="A4:E4"/>
    <mergeCell ref="A5:E5"/>
    <mergeCell ref="A6:A7"/>
    <mergeCell ref="B6:B7"/>
  </mergeCells>
  <printOptions/>
  <pageMargins left="0.25" right="0.25" top="0.75" bottom="0.75" header="0.3" footer="0.3"/>
  <pageSetup firstPageNumber="42" useFirstPageNumber="1" horizontalDpi="300" verticalDpi="3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UF08\User1</dc:creator>
  <cp:keywords/>
  <dc:description/>
  <cp:lastModifiedBy>user</cp:lastModifiedBy>
  <cp:lastPrinted>2023-05-25T05:31:04Z</cp:lastPrinted>
  <dcterms:created xsi:type="dcterms:W3CDTF">2020-02-12T13:08:52Z</dcterms:created>
  <dcterms:modified xsi:type="dcterms:W3CDTF">2023-05-25T05:31:49Z</dcterms:modified>
  <cp:category/>
  <cp:version/>
  <cp:contentType/>
  <cp:contentStatus/>
  <cp:revision>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База">
    <vt:lpwstr>bks_2019</vt:lpwstr>
  </property>
  <property fmtid="{D5CDD505-2E9C-101B-9397-08002B2CF9AE}" pid="3" name="Версия базы">
    <vt:lpwstr>19.1.1766.80763966</vt:lpwstr>
  </property>
  <property fmtid="{D5CDD505-2E9C-101B-9397-08002B2CF9AE}" pid="4" name="Версия клиента">
    <vt:lpwstr>19.2.35.1200</vt:lpwstr>
  </property>
  <property fmtid="{D5CDD505-2E9C-101B-9397-08002B2CF9AE}" pid="5" name="Локальная база">
    <vt:lpwstr>используется</vt:lpwstr>
  </property>
  <property fmtid="{D5CDD505-2E9C-101B-9397-08002B2CF9AE}" pid="6" name="Название документа">
    <vt:lpwstr>Роспись(4).xls</vt:lpwstr>
  </property>
  <property fmtid="{D5CDD505-2E9C-101B-9397-08002B2CF9AE}" pid="7" name="Название отчета">
    <vt:lpwstr>Роспись(4).xls</vt:lpwstr>
  </property>
  <property fmtid="{D5CDD505-2E9C-101B-9397-08002B2CF9AE}" pid="8" name="Пользователь">
    <vt:lpwstr>uhanovamv</vt:lpwstr>
  </property>
  <property fmtid="{D5CDD505-2E9C-101B-9397-08002B2CF9AE}" pid="9" name="Сервер">
    <vt:lpwstr>192.168.30.152</vt:lpwstr>
  </property>
  <property fmtid="{D5CDD505-2E9C-101B-9397-08002B2CF9AE}" pid="10" name="Тип сервера">
    <vt:lpwstr>MSSQL</vt:lpwstr>
  </property>
  <property fmtid="{D5CDD505-2E9C-101B-9397-08002B2CF9AE}" pid="11" name="Шаблон">
    <vt:lpwstr>sqr_info_isp_budg_2019.xlt</vt:lpwstr>
  </property>
</Properties>
</file>