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09" sheetId="1" r:id="rId1"/>
  </sheets>
  <definedNames>
    <definedName name="_xlnm.Print_Titles" localSheetId="0">'Расходы 2009'!$5:$6</definedName>
    <definedName name="_xlnm.Print_Area" localSheetId="0">'Расходы 2009'!$A$1:$E$78</definedName>
  </definedNames>
  <calcPr fullCalcOnLoad="1"/>
</workbook>
</file>

<file path=xl/sharedStrings.xml><?xml version="1.0" encoding="utf-8"?>
<sst xmlns="http://schemas.openxmlformats.org/spreadsheetml/2006/main" count="218" uniqueCount="115">
  <si>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</si>
  <si>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</si>
  <si>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</si>
  <si>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</si>
  <si>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</si>
  <si>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</si>
  <si>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</si>
  <si>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</si>
  <si>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</si>
  <si>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</si>
  <si>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</si>
  <si>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</si>
  <si>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</si>
  <si>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</si>
  <si>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</si>
  <si>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</si>
  <si>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</si>
  <si>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</si>
  <si>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</si>
  <si>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</si>
  <si>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</si>
  <si>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</si>
  <si>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</si>
  <si>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</si>
  <si>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</si>
  <si>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</si>
  <si>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</si>
  <si>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</si>
  <si>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</si>
  <si>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</si>
  <si>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</si>
  <si>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</si>
  <si>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</si>
  <si>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</si>
  <si>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</si>
  <si>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</si>
  <si>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</si>
  <si>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</si>
  <si>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</si>
  <si>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0804</t>
  </si>
  <si>
    <t>ВСЕГО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</si>
  <si>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</si>
  <si>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</si>
  <si>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</si>
  <si>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</si>
  <si>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</si>
  <si>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0000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</si>
  <si>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</si>
  <si>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</si>
  <si>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</si>
  <si>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</si>
  <si>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</si>
  <si>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</si>
  <si>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</si>
  <si>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</si>
  <si>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</si>
  <si>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</si>
  <si>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</si>
  <si>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</si>
  <si>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</si>
  <si>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</si>
  <si>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Пенсионное обеспечение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</si>
  <si>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</si>
  <si>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</si>
  <si>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</si>
  <si>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</si>
  <si>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</si>
  <si>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</si>
  <si>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</si>
  <si>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</si>
  <si>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</si>
  <si>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</si>
  <si>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</si>
  <si>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</si>
  <si>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</si>
  <si>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</si>
  <si>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</si>
  <si>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840</t>
  </si>
  <si>
    <t>1103</t>
  </si>
  <si>
    <t>847</t>
  </si>
  <si>
    <t>1006</t>
  </si>
  <si>
    <t>849</t>
  </si>
  <si>
    <t>851</t>
  </si>
  <si>
    <t>852</t>
  </si>
  <si>
    <t>Администрация (исполнительно-распорядительный орган) городского округа "Город Обнинск"</t>
  </si>
  <si>
    <t>Управление социальной защиты населения Администрации города Обнинска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</si>
  <si>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</si>
  <si>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</si>
  <si>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</si>
  <si>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</si>
  <si>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</si>
  <si>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</si>
  <si>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</si>
  <si>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440</t>
  </si>
  <si>
    <t>Управление финансов Администрации города Обнинска</t>
  </si>
  <si>
    <t>442</t>
  </si>
  <si>
    <t>000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</si>
  <si>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</si>
  <si>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</si>
  <si>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</si>
  <si>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</si>
  <si>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Муниципальное казенное учреждение "Управление культуры и молодёжной политики Администрации города  Обнинска"</t>
  </si>
  <si>
    <t>Управление общего образования Администрации города Обнинска</t>
  </si>
  <si>
    <t>0304</t>
  </si>
  <si>
    <t>Органы юстиции</t>
  </si>
  <si>
    <t>КГРБС</t>
  </si>
  <si>
    <t>Уточненный план на 2016 год</t>
  </si>
  <si>
    <t>1002</t>
  </si>
  <si>
    <t>0105</t>
  </si>
  <si>
    <t>Судебная система</t>
  </si>
  <si>
    <t>Социальное обслуживание населения</t>
  </si>
  <si>
    <t>Обслуживание государственного внутреннего и муниципального долга</t>
  </si>
  <si>
    <t xml:space="preserve">Исполнение расходов бюджета города за 1 полугодие 2016 года по разделам, подразделам классификации расходов бюджетов в ведомственной структуре расходов </t>
  </si>
  <si>
    <t>Исполнено за 1 полугодие 2016 года</t>
  </si>
  <si>
    <t>Приложение №2 к Постановлению Администрации города Обнинска "Об утверждении отчета об исполнении бюджета города Обнинска за 1 полугодие 2016 года" от  25.07.2016 № 1141-п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</si>
</sst>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39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b/>
      <sz val="11.5"/>
      <name val="Arial Cyr"/>
      <family val="0"/>
    </font>
    <font>
      <sz val="10"/>
      <color indexed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0">
      <alignment/>
      <protection/>
    </xf>
    <xf numFmtId="0" fontId="7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top" shrinkToFit="1"/>
    </xf>
    <xf numFmtId="49" fontId="0" fillId="0" borderId="0" xfId="0" applyNumberFormat="1" applyFill="1" applyAlignment="1">
      <alignment/>
    </xf>
    <xf numFmtId="0" fontId="8" fillId="0" borderId="13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shrinkToFit="1"/>
    </xf>
    <xf numFmtId="0" fontId="4" fillId="0" borderId="13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13" fillId="0" borderId="0" xfId="0" applyFont="1" applyAlignment="1">
      <alignment/>
    </xf>
    <xf numFmtId="4" fontId="4" fillId="0" borderId="13" xfId="0" applyNumberFormat="1" applyFont="1" applyFill="1" applyBorder="1" applyAlignment="1">
      <alignment horizontal="right" vertical="top" shrinkToFit="1"/>
    </xf>
    <xf numFmtId="4" fontId="14" fillId="0" borderId="13" xfId="0" applyNumberFormat="1" applyFont="1" applyFill="1" applyBorder="1" applyAlignment="1">
      <alignment horizontal="right" vertical="top" shrinkToFit="1"/>
    </xf>
    <xf numFmtId="4" fontId="15" fillId="0" borderId="13" xfId="0" applyNumberFormat="1" applyFont="1" applyFill="1" applyBorder="1" applyAlignment="1">
      <alignment horizontal="right" vertical="top" shrinkToFi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" fontId="17" fillId="0" borderId="13" xfId="0" applyNumberFormat="1" applyFont="1" applyFill="1" applyBorder="1" applyAlignment="1">
      <alignment horizontal="right" vertical="top" shrinkToFit="1"/>
    </xf>
    <xf numFmtId="0" fontId="18" fillId="0" borderId="0" xfId="0" applyFont="1" applyAlignment="1">
      <alignment/>
    </xf>
    <xf numFmtId="0" fontId="16" fillId="0" borderId="13" xfId="0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center" vertical="top" shrinkToFit="1"/>
    </xf>
    <xf numFmtId="0" fontId="16" fillId="0" borderId="0" xfId="0" applyFont="1" applyAlignment="1">
      <alignment/>
    </xf>
    <xf numFmtId="0" fontId="16" fillId="0" borderId="13" xfId="0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horizontal="left" vertical="top" wrapText="1"/>
    </xf>
    <xf numFmtId="4" fontId="14" fillId="0" borderId="13" xfId="53" applyNumberFormat="1" applyFont="1" applyFill="1" applyBorder="1" applyAlignment="1">
      <alignment horizontal="right" vertical="top" shrinkToFit="1"/>
      <protection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" fontId="19" fillId="0" borderId="0" xfId="53" applyNumberFormat="1" applyFont="1" applyFill="1" applyBorder="1" applyAlignment="1">
      <alignment horizontal="right" vertical="top" shrinkToFit="1"/>
      <protection/>
    </xf>
    <xf numFmtId="4" fontId="2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9" fontId="12" fillId="0" borderId="0" xfId="0" applyNumberFormat="1" applyFont="1" applyFill="1" applyAlignment="1">
      <alignment horizontal="left" wrapText="1"/>
    </xf>
    <xf numFmtId="4" fontId="38" fillId="0" borderId="13" xfId="0" applyNumberFormat="1" applyFont="1" applyFill="1" applyBorder="1" applyAlignment="1">
      <alignment horizontal="right" vertical="top" shrinkToFi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2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7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50.875" style="14" customWidth="1"/>
    <col min="2" max="2" width="11.625" style="2" customWidth="1"/>
    <col min="3" max="3" width="9.125" style="3" customWidth="1"/>
    <col min="4" max="4" width="18.625" style="11" customWidth="1"/>
    <col min="5" max="5" width="18.875" style="1" customWidth="1"/>
    <col min="6" max="6" width="12.50390625" style="0" bestFit="1" customWidth="1"/>
  </cols>
  <sheetData>
    <row r="1" spans="1:9" ht="65.25" customHeight="1">
      <c r="A1" s="26"/>
      <c r="B1" s="4"/>
      <c r="C1" s="56"/>
      <c r="D1" s="63" t="s">
        <v>114</v>
      </c>
      <c r="E1" s="63"/>
      <c r="F1" s="58"/>
      <c r="G1" s="59"/>
      <c r="H1" s="59"/>
      <c r="I1" s="59"/>
    </row>
    <row r="2" spans="1:4" ht="15.75" customHeight="1">
      <c r="A2" s="26"/>
      <c r="B2" s="4"/>
      <c r="C2" s="5"/>
      <c r="D2" s="10"/>
    </row>
    <row r="3" spans="1:5" ht="36.75" customHeight="1">
      <c r="A3" s="60" t="s">
        <v>112</v>
      </c>
      <c r="B3" s="60"/>
      <c r="C3" s="60"/>
      <c r="D3" s="61"/>
      <c r="E3" s="62"/>
    </row>
    <row r="4" spans="1:4" ht="12.75" customHeight="1">
      <c r="A4" s="6"/>
      <c r="B4" s="6"/>
      <c r="C4" s="6"/>
      <c r="D4" s="7"/>
    </row>
    <row r="5" spans="1:5" ht="12.75" customHeight="1">
      <c r="A5" s="8"/>
      <c r="B5" s="8"/>
      <c r="C5" s="9"/>
      <c r="E5" s="23" t="s">
        <v>9</v>
      </c>
    </row>
    <row r="6" spans="1:5" ht="61.5" customHeight="1">
      <c r="A6" s="17" t="s">
        <v>0</v>
      </c>
      <c r="B6" s="50" t="s">
        <v>105</v>
      </c>
      <c r="C6" s="49" t="s">
        <v>6</v>
      </c>
      <c r="D6" s="18" t="s">
        <v>106</v>
      </c>
      <c r="E6" s="16" t="s">
        <v>113</v>
      </c>
    </row>
    <row r="7" spans="1:5" s="39" customFormat="1" ht="33.75" customHeight="1">
      <c r="A7" s="36" t="s">
        <v>84</v>
      </c>
      <c r="B7" s="37" t="s">
        <v>93</v>
      </c>
      <c r="C7" s="37" t="s">
        <v>46</v>
      </c>
      <c r="D7" s="38">
        <f>SUM(D8,D12,D16,D20,D25,D27,D31,D33,D36)</f>
        <v>1180492790.99</v>
      </c>
      <c r="E7" s="38">
        <f>SUM(E8,E12,E16,E20,E25,E27,E31,E33,E36)</f>
        <v>464404117.29</v>
      </c>
    </row>
    <row r="8" spans="1:5" s="32" customFormat="1" ht="17.25" customHeight="1">
      <c r="A8" s="29" t="s">
        <v>10</v>
      </c>
      <c r="B8" s="28" t="s">
        <v>93</v>
      </c>
      <c r="C8" s="28" t="s">
        <v>5</v>
      </c>
      <c r="D8" s="35">
        <f>SUM(D9:D11)</f>
        <v>215281941.99</v>
      </c>
      <c r="E8" s="35">
        <f>SUM(E9:E11)</f>
        <v>101430987.5</v>
      </c>
    </row>
    <row r="9" spans="1:5" ht="51" customHeight="1">
      <c r="A9" s="24" t="s">
        <v>90</v>
      </c>
      <c r="B9" s="25" t="s">
        <v>93</v>
      </c>
      <c r="C9" s="25" t="s">
        <v>68</v>
      </c>
      <c r="D9" s="45">
        <v>138077854</v>
      </c>
      <c r="E9" s="45">
        <v>62444161.84</v>
      </c>
    </row>
    <row r="10" spans="1:5" ht="18" customHeight="1">
      <c r="A10" s="24" t="s">
        <v>109</v>
      </c>
      <c r="B10" s="25" t="s">
        <v>93</v>
      </c>
      <c r="C10" s="25" t="s">
        <v>108</v>
      </c>
      <c r="D10" s="45">
        <v>65300</v>
      </c>
      <c r="E10" s="45">
        <v>0</v>
      </c>
    </row>
    <row r="11" spans="1:5" ht="20.25" customHeight="1">
      <c r="A11" s="24" t="s">
        <v>11</v>
      </c>
      <c r="B11" s="25" t="s">
        <v>93</v>
      </c>
      <c r="C11" s="25" t="s">
        <v>64</v>
      </c>
      <c r="D11" s="45">
        <v>77138787.99</v>
      </c>
      <c r="E11" s="45">
        <v>38986825.66</v>
      </c>
    </row>
    <row r="12" spans="1:5" ht="31.5" customHeight="1">
      <c r="A12" s="29" t="s">
        <v>35</v>
      </c>
      <c r="B12" s="28" t="s">
        <v>93</v>
      </c>
      <c r="C12" s="28" t="s">
        <v>34</v>
      </c>
      <c r="D12" s="35">
        <f>SUM(D13:D15)</f>
        <v>29152493</v>
      </c>
      <c r="E12" s="35">
        <f>SUM(E13:E15)</f>
        <v>11690785.09</v>
      </c>
    </row>
    <row r="13" spans="1:5" ht="16.5" customHeight="1">
      <c r="A13" s="24" t="s">
        <v>104</v>
      </c>
      <c r="B13" s="25" t="s">
        <v>93</v>
      </c>
      <c r="C13" s="25" t="s">
        <v>103</v>
      </c>
      <c r="D13" s="45">
        <v>4044493</v>
      </c>
      <c r="E13" s="45">
        <v>1991303.1</v>
      </c>
    </row>
    <row r="14" spans="1:5" ht="45" customHeight="1">
      <c r="A14" s="24" t="s">
        <v>43</v>
      </c>
      <c r="B14" s="25" t="s">
        <v>93</v>
      </c>
      <c r="C14" s="25" t="s">
        <v>36</v>
      </c>
      <c r="D14" s="45">
        <v>23958000</v>
      </c>
      <c r="E14" s="45">
        <v>9081761.6</v>
      </c>
    </row>
    <row r="15" spans="1:5" ht="21" customHeight="1">
      <c r="A15" s="24" t="s">
        <v>44</v>
      </c>
      <c r="B15" s="25" t="s">
        <v>93</v>
      </c>
      <c r="C15" s="25" t="s">
        <v>45</v>
      </c>
      <c r="D15" s="45">
        <v>1150000</v>
      </c>
      <c r="E15" s="45">
        <v>617720.39</v>
      </c>
    </row>
    <row r="16" spans="1:5" s="32" customFormat="1" ht="18.75" customHeight="1">
      <c r="A16" s="29" t="s">
        <v>49</v>
      </c>
      <c r="B16" s="28" t="s">
        <v>93</v>
      </c>
      <c r="C16" s="28" t="s">
        <v>1</v>
      </c>
      <c r="D16" s="35">
        <f>SUM(D17:D19)</f>
        <v>370733753</v>
      </c>
      <c r="E16" s="35">
        <f>SUM(E17:E19)</f>
        <v>146091418.63</v>
      </c>
    </row>
    <row r="17" spans="1:5" s="32" customFormat="1" ht="18.75" customHeight="1">
      <c r="A17" s="24" t="s">
        <v>57</v>
      </c>
      <c r="B17" s="25" t="s">
        <v>93</v>
      </c>
      <c r="C17" s="25" t="s">
        <v>31</v>
      </c>
      <c r="D17" s="45">
        <v>59000000</v>
      </c>
      <c r="E17" s="45">
        <v>24583335</v>
      </c>
    </row>
    <row r="18" spans="1:5" s="32" customFormat="1" ht="18.75" customHeight="1">
      <c r="A18" s="24" t="s">
        <v>97</v>
      </c>
      <c r="B18" s="25" t="s">
        <v>93</v>
      </c>
      <c r="C18" s="25" t="s">
        <v>98</v>
      </c>
      <c r="D18" s="45">
        <v>298455000</v>
      </c>
      <c r="E18" s="45">
        <v>115758796.53</v>
      </c>
    </row>
    <row r="19" spans="1:5" ht="15.75" customHeight="1">
      <c r="A19" s="24" t="s">
        <v>50</v>
      </c>
      <c r="B19" s="25" t="s">
        <v>93</v>
      </c>
      <c r="C19" s="25" t="s">
        <v>7</v>
      </c>
      <c r="D19" s="45">
        <v>13278753</v>
      </c>
      <c r="E19" s="45">
        <v>5749287.1</v>
      </c>
    </row>
    <row r="20" spans="1:5" ht="15.75" customHeight="1">
      <c r="A20" s="29" t="s">
        <v>12</v>
      </c>
      <c r="B20" s="28" t="s">
        <v>93</v>
      </c>
      <c r="C20" s="28" t="s">
        <v>2</v>
      </c>
      <c r="D20" s="35">
        <f>SUM(D21:D24)</f>
        <v>390362303</v>
      </c>
      <c r="E20" s="35">
        <f>SUM(E21:E24)</f>
        <v>140840922.21</v>
      </c>
    </row>
    <row r="21" spans="1:5" ht="15.75" customHeight="1">
      <c r="A21" s="24" t="s">
        <v>55</v>
      </c>
      <c r="B21" s="25" t="s">
        <v>93</v>
      </c>
      <c r="C21" s="25" t="s">
        <v>33</v>
      </c>
      <c r="D21" s="45">
        <v>126200000</v>
      </c>
      <c r="E21" s="45">
        <v>40146977.77</v>
      </c>
    </row>
    <row r="22" spans="1:5" ht="15.75" customHeight="1">
      <c r="A22" s="24" t="s">
        <v>42</v>
      </c>
      <c r="B22" s="25" t="s">
        <v>93</v>
      </c>
      <c r="C22" s="25" t="s">
        <v>3</v>
      </c>
      <c r="D22" s="45">
        <v>55686000</v>
      </c>
      <c r="E22" s="45">
        <v>0</v>
      </c>
    </row>
    <row r="23" spans="1:5" ht="15.75" customHeight="1">
      <c r="A23" s="24" t="s">
        <v>13</v>
      </c>
      <c r="B23" s="25" t="s">
        <v>93</v>
      </c>
      <c r="C23" s="25" t="s">
        <v>8</v>
      </c>
      <c r="D23" s="45">
        <v>160542303</v>
      </c>
      <c r="E23" s="45">
        <v>61100874.44</v>
      </c>
    </row>
    <row r="24" spans="1:5" ht="15.75" customHeight="1">
      <c r="A24" s="24" t="s">
        <v>99</v>
      </c>
      <c r="B24" s="25" t="s">
        <v>93</v>
      </c>
      <c r="C24" s="25" t="s">
        <v>100</v>
      </c>
      <c r="D24" s="45">
        <v>47934000</v>
      </c>
      <c r="E24" s="45">
        <v>39593070</v>
      </c>
    </row>
    <row r="25" spans="1:5" ht="15.75" customHeight="1">
      <c r="A25" s="29" t="s">
        <v>48</v>
      </c>
      <c r="B25" s="28" t="s">
        <v>93</v>
      </c>
      <c r="C25" s="28" t="s">
        <v>32</v>
      </c>
      <c r="D25" s="35">
        <f>D26</f>
        <v>850000</v>
      </c>
      <c r="E25" s="35">
        <v>384610</v>
      </c>
    </row>
    <row r="26" spans="1:5" ht="15.75" customHeight="1">
      <c r="A26" s="24" t="s">
        <v>56</v>
      </c>
      <c r="B26" s="25" t="s">
        <v>93</v>
      </c>
      <c r="C26" s="25" t="s">
        <v>67</v>
      </c>
      <c r="D26" s="45">
        <v>850000</v>
      </c>
      <c r="E26" s="34">
        <v>348610</v>
      </c>
    </row>
    <row r="27" spans="1:5" ht="15.75" customHeight="1">
      <c r="A27" s="29" t="s">
        <v>22</v>
      </c>
      <c r="B27" s="28" t="s">
        <v>93</v>
      </c>
      <c r="C27" s="28" t="s">
        <v>16</v>
      </c>
      <c r="D27" s="35">
        <f>SUM(D28:D30)</f>
        <v>135162300</v>
      </c>
      <c r="E27" s="35">
        <f>SUM(E28:E30)</f>
        <v>46251726.1</v>
      </c>
    </row>
    <row r="28" spans="1:5" ht="15.75" customHeight="1">
      <c r="A28" s="24" t="s">
        <v>29</v>
      </c>
      <c r="B28" s="25" t="s">
        <v>93</v>
      </c>
      <c r="C28" s="25" t="s">
        <v>26</v>
      </c>
      <c r="D28" s="45">
        <v>32642000</v>
      </c>
      <c r="E28" s="45">
        <v>971367.1</v>
      </c>
    </row>
    <row r="29" spans="1:5" ht="15.75" customHeight="1">
      <c r="A29" s="24" t="s">
        <v>52</v>
      </c>
      <c r="B29" s="25" t="s">
        <v>93</v>
      </c>
      <c r="C29" s="25" t="s">
        <v>17</v>
      </c>
      <c r="D29" s="45">
        <v>100463300</v>
      </c>
      <c r="E29" s="45">
        <v>44645359</v>
      </c>
    </row>
    <row r="30" spans="1:5" ht="15.75" customHeight="1">
      <c r="A30" s="24" t="s">
        <v>23</v>
      </c>
      <c r="B30" s="25" t="s">
        <v>93</v>
      </c>
      <c r="C30" s="25" t="s">
        <v>18</v>
      </c>
      <c r="D30" s="45">
        <v>2057000</v>
      </c>
      <c r="E30" s="45">
        <v>635000</v>
      </c>
    </row>
    <row r="31" spans="1:5" ht="15.75" customHeight="1">
      <c r="A31" s="46" t="s">
        <v>14</v>
      </c>
      <c r="B31" s="47">
        <v>440</v>
      </c>
      <c r="C31" s="47">
        <v>1000</v>
      </c>
      <c r="D31" s="35">
        <f>D32</f>
        <v>1000000</v>
      </c>
      <c r="E31" s="35">
        <f>E32</f>
        <v>466930</v>
      </c>
    </row>
    <row r="32" spans="1:5" ht="17.25" customHeight="1">
      <c r="A32" s="24" t="s">
        <v>92</v>
      </c>
      <c r="B32" s="25" t="s">
        <v>93</v>
      </c>
      <c r="C32" s="25" t="s">
        <v>80</v>
      </c>
      <c r="D32" s="45">
        <v>1000000</v>
      </c>
      <c r="E32" s="45">
        <v>466930</v>
      </c>
    </row>
    <row r="33" spans="1:5" ht="16.5" customHeight="1">
      <c r="A33" s="29" t="s">
        <v>25</v>
      </c>
      <c r="B33" s="28" t="s">
        <v>93</v>
      </c>
      <c r="C33" s="28" t="s">
        <v>65</v>
      </c>
      <c r="D33" s="35">
        <f>SUM(D34:D35)</f>
        <v>32500000</v>
      </c>
      <c r="E33" s="35">
        <f>SUM(E34:E35)</f>
        <v>15977080.55</v>
      </c>
    </row>
    <row r="34" spans="1:5" ht="16.5" customHeight="1">
      <c r="A34" s="24" t="s">
        <v>89</v>
      </c>
      <c r="B34" s="25" t="s">
        <v>93</v>
      </c>
      <c r="C34" s="25" t="s">
        <v>78</v>
      </c>
      <c r="D34" s="45">
        <v>11500000</v>
      </c>
      <c r="E34" s="45">
        <v>5477080.55</v>
      </c>
    </row>
    <row r="35" spans="1:5" ht="19.5" customHeight="1">
      <c r="A35" s="24" t="s">
        <v>54</v>
      </c>
      <c r="B35" s="25" t="s">
        <v>93</v>
      </c>
      <c r="C35" s="25" t="s">
        <v>66</v>
      </c>
      <c r="D35" s="45">
        <v>21000000</v>
      </c>
      <c r="E35" s="45">
        <v>10500000</v>
      </c>
    </row>
    <row r="36" spans="1:5" s="32" customFormat="1" ht="19.5" customHeight="1">
      <c r="A36" s="29" t="s">
        <v>60</v>
      </c>
      <c r="B36" s="28" t="s">
        <v>93</v>
      </c>
      <c r="C36" s="28" t="s">
        <v>70</v>
      </c>
      <c r="D36" s="35">
        <f>SUM(D37:D38)</f>
        <v>5450000</v>
      </c>
      <c r="E36" s="35">
        <f>SUM(E37:E38)</f>
        <v>1269657.21</v>
      </c>
    </row>
    <row r="37" spans="1:5" ht="18" customHeight="1">
      <c r="A37" s="24" t="s">
        <v>41</v>
      </c>
      <c r="B37" s="25" t="s">
        <v>93</v>
      </c>
      <c r="C37" s="25" t="s">
        <v>71</v>
      </c>
      <c r="D37" s="45">
        <v>2550000</v>
      </c>
      <c r="E37" s="45">
        <v>387500</v>
      </c>
    </row>
    <row r="38" spans="1:5" ht="18.75" customHeight="1">
      <c r="A38" s="24" t="s">
        <v>51</v>
      </c>
      <c r="B38" s="25" t="s">
        <v>93</v>
      </c>
      <c r="C38" s="25" t="s">
        <v>72</v>
      </c>
      <c r="D38" s="45">
        <v>2900000</v>
      </c>
      <c r="E38" s="45">
        <v>882157.21</v>
      </c>
    </row>
    <row r="39" spans="1:5" s="39" customFormat="1" ht="33" customHeight="1">
      <c r="A39" s="36" t="s">
        <v>94</v>
      </c>
      <c r="B39" s="37" t="s">
        <v>95</v>
      </c>
      <c r="C39" s="37" t="s">
        <v>96</v>
      </c>
      <c r="D39" s="38">
        <f>SUM(D40,D43,D45)</f>
        <v>119449120</v>
      </c>
      <c r="E39" s="38">
        <f>SUM(E40,E43,E45)</f>
        <v>50999298.82000001</v>
      </c>
    </row>
    <row r="40" spans="1:5" s="32" customFormat="1" ht="18" customHeight="1">
      <c r="A40" s="29" t="s">
        <v>10</v>
      </c>
      <c r="B40" s="28" t="s">
        <v>95</v>
      </c>
      <c r="C40" s="28" t="s">
        <v>5</v>
      </c>
      <c r="D40" s="35">
        <f>SUM(D41:D42)</f>
        <v>34824000</v>
      </c>
      <c r="E40" s="35">
        <f>SUM(E41:E42)</f>
        <v>10404529.48</v>
      </c>
    </row>
    <row r="41" spans="1:5" ht="42.75" customHeight="1">
      <c r="A41" s="24" t="s">
        <v>58</v>
      </c>
      <c r="B41" s="25" t="s">
        <v>95</v>
      </c>
      <c r="C41" s="25" t="s">
        <v>69</v>
      </c>
      <c r="D41" s="45">
        <v>24824000</v>
      </c>
      <c r="E41" s="45">
        <v>10404529.48</v>
      </c>
    </row>
    <row r="42" spans="1:5" ht="18" customHeight="1">
      <c r="A42" s="24" t="s">
        <v>59</v>
      </c>
      <c r="B42" s="25" t="s">
        <v>95</v>
      </c>
      <c r="C42" s="25" t="s">
        <v>38</v>
      </c>
      <c r="D42" s="45">
        <v>10000000</v>
      </c>
      <c r="E42" s="45">
        <v>0</v>
      </c>
    </row>
    <row r="43" spans="1:5" s="32" customFormat="1" ht="18" customHeight="1">
      <c r="A43" s="29" t="s">
        <v>12</v>
      </c>
      <c r="B43" s="28" t="s">
        <v>95</v>
      </c>
      <c r="C43" s="28" t="s">
        <v>2</v>
      </c>
      <c r="D43" s="35">
        <f>D44</f>
        <v>67195120</v>
      </c>
      <c r="E43" s="35">
        <f>E44</f>
        <v>33597560</v>
      </c>
    </row>
    <row r="44" spans="1:5" ht="18" customHeight="1">
      <c r="A44" s="24" t="s">
        <v>42</v>
      </c>
      <c r="B44" s="25" t="s">
        <v>95</v>
      </c>
      <c r="C44" s="25" t="s">
        <v>3</v>
      </c>
      <c r="D44" s="45">
        <v>67195120</v>
      </c>
      <c r="E44" s="45">
        <v>33597560</v>
      </c>
    </row>
    <row r="45" spans="1:5" s="32" customFormat="1" ht="30" customHeight="1">
      <c r="A45" s="29" t="s">
        <v>91</v>
      </c>
      <c r="B45" s="28" t="s">
        <v>95</v>
      </c>
      <c r="C45" s="28" t="s">
        <v>73</v>
      </c>
      <c r="D45" s="35">
        <f>D46</f>
        <v>17430000</v>
      </c>
      <c r="E45" s="35">
        <f>E46</f>
        <v>6997209.34</v>
      </c>
    </row>
    <row r="46" spans="1:5" ht="30" customHeight="1">
      <c r="A46" s="24" t="s">
        <v>111</v>
      </c>
      <c r="B46" s="25" t="s">
        <v>95</v>
      </c>
      <c r="C46" s="25" t="s">
        <v>74</v>
      </c>
      <c r="D46" s="45">
        <v>17430000</v>
      </c>
      <c r="E46" s="45">
        <v>6997209.34</v>
      </c>
    </row>
    <row r="47" spans="1:5" s="42" customFormat="1" ht="45" customHeight="1">
      <c r="A47" s="40" t="s">
        <v>101</v>
      </c>
      <c r="B47" s="41" t="s">
        <v>77</v>
      </c>
      <c r="C47" s="41" t="s">
        <v>46</v>
      </c>
      <c r="D47" s="38">
        <f>SUM(D48,D51)</f>
        <v>265205000</v>
      </c>
      <c r="E47" s="38">
        <f>SUM(E48,E51)</f>
        <v>138487830.72</v>
      </c>
    </row>
    <row r="48" spans="1:5" s="13" customFormat="1" ht="16.5" customHeight="1">
      <c r="A48" s="29" t="s">
        <v>22</v>
      </c>
      <c r="B48" s="28" t="s">
        <v>77</v>
      </c>
      <c r="C48" s="28" t="s">
        <v>16</v>
      </c>
      <c r="D48" s="35">
        <f>SUM(D49:D50)</f>
        <v>92984000</v>
      </c>
      <c r="E48" s="35">
        <f>SUM(E49:E50)</f>
        <v>55127722.12</v>
      </c>
    </row>
    <row r="49" spans="1:5" s="19" customFormat="1" ht="18" customHeight="1">
      <c r="A49" s="27" t="s">
        <v>52</v>
      </c>
      <c r="B49" s="25" t="s">
        <v>77</v>
      </c>
      <c r="C49" s="25" t="s">
        <v>17</v>
      </c>
      <c r="D49" s="45">
        <v>85790000</v>
      </c>
      <c r="E49" s="45">
        <v>51646356.12</v>
      </c>
    </row>
    <row r="50" spans="1:5" s="13" customFormat="1" ht="16.5" customHeight="1">
      <c r="A50" s="27" t="s">
        <v>23</v>
      </c>
      <c r="B50" s="25" t="s">
        <v>77</v>
      </c>
      <c r="C50" s="25" t="s">
        <v>18</v>
      </c>
      <c r="D50" s="45">
        <v>7194000</v>
      </c>
      <c r="E50" s="45">
        <v>3481366</v>
      </c>
    </row>
    <row r="51" spans="1:5" s="13" customFormat="1" ht="18.75" customHeight="1">
      <c r="A51" s="29" t="s">
        <v>88</v>
      </c>
      <c r="B51" s="28" t="s">
        <v>77</v>
      </c>
      <c r="C51" s="28" t="s">
        <v>19</v>
      </c>
      <c r="D51" s="35">
        <f>SUM(D52:D54)</f>
        <v>172221000</v>
      </c>
      <c r="E51" s="35">
        <f>SUM(E52:E54)</f>
        <v>83360108.60000001</v>
      </c>
    </row>
    <row r="52" spans="1:5" s="13" customFormat="1" ht="16.5" customHeight="1">
      <c r="A52" s="24" t="s">
        <v>47</v>
      </c>
      <c r="B52" s="25" t="s">
        <v>77</v>
      </c>
      <c r="C52" s="25" t="s">
        <v>20</v>
      </c>
      <c r="D52" s="45">
        <v>153544000</v>
      </c>
      <c r="E52" s="45">
        <v>75173161.76</v>
      </c>
    </row>
    <row r="53" spans="1:5" s="13" customFormat="1" ht="17.25" customHeight="1">
      <c r="A53" s="24" t="s">
        <v>24</v>
      </c>
      <c r="B53" s="25" t="s">
        <v>77</v>
      </c>
      <c r="C53" s="25" t="s">
        <v>21</v>
      </c>
      <c r="D53" s="45">
        <v>1500000</v>
      </c>
      <c r="E53" s="45">
        <v>600000</v>
      </c>
    </row>
    <row r="54" spans="1:5" s="15" customFormat="1" ht="18.75" customHeight="1">
      <c r="A54" s="24" t="s">
        <v>53</v>
      </c>
      <c r="B54" s="25" t="s">
        <v>77</v>
      </c>
      <c r="C54" s="25" t="s">
        <v>39</v>
      </c>
      <c r="D54" s="45">
        <v>17177000</v>
      </c>
      <c r="E54" s="45">
        <v>7586946.84</v>
      </c>
    </row>
    <row r="55" spans="1:5" s="39" customFormat="1" ht="31.5" customHeight="1">
      <c r="A55" s="43" t="s">
        <v>85</v>
      </c>
      <c r="B55" s="41" t="s">
        <v>79</v>
      </c>
      <c r="C55" s="41" t="s">
        <v>46</v>
      </c>
      <c r="D55" s="38">
        <f>SUM(D58,D56)</f>
        <v>692964821.46</v>
      </c>
      <c r="E55" s="38">
        <f>SUM(E58,E56)</f>
        <v>302113223.02</v>
      </c>
    </row>
    <row r="56" spans="1:5" s="39" customFormat="1" ht="15">
      <c r="A56" s="29" t="s">
        <v>10</v>
      </c>
      <c r="B56" s="28" t="s">
        <v>79</v>
      </c>
      <c r="C56" s="28" t="s">
        <v>5</v>
      </c>
      <c r="D56" s="38">
        <f>D57</f>
        <v>18986972.01</v>
      </c>
      <c r="E56" s="38">
        <f>E57</f>
        <v>0</v>
      </c>
    </row>
    <row r="57" spans="1:5" s="39" customFormat="1" ht="15">
      <c r="A57" s="24" t="s">
        <v>11</v>
      </c>
      <c r="B57" s="25" t="s">
        <v>79</v>
      </c>
      <c r="C57" s="25" t="s">
        <v>64</v>
      </c>
      <c r="D57" s="57">
        <v>18986972.01</v>
      </c>
      <c r="E57" s="57">
        <v>0</v>
      </c>
    </row>
    <row r="58" spans="1:5" s="13" customFormat="1" ht="18" customHeight="1">
      <c r="A58" s="46" t="s">
        <v>14</v>
      </c>
      <c r="B58" s="47">
        <v>847</v>
      </c>
      <c r="C58" s="47">
        <v>1000</v>
      </c>
      <c r="D58" s="48">
        <f>SUM(D59:D63)</f>
        <v>673977849.45</v>
      </c>
      <c r="E58" s="48">
        <f>SUM(E59:E63)</f>
        <v>302113223.02</v>
      </c>
    </row>
    <row r="59" spans="1:5" s="15" customFormat="1" ht="16.5" customHeight="1">
      <c r="A59" s="24" t="s">
        <v>61</v>
      </c>
      <c r="B59" s="25" t="s">
        <v>79</v>
      </c>
      <c r="C59" s="25" t="s">
        <v>75</v>
      </c>
      <c r="D59" s="45">
        <v>5600000</v>
      </c>
      <c r="E59" s="45">
        <v>2205468.44</v>
      </c>
    </row>
    <row r="60" spans="1:5" s="15" customFormat="1" ht="16.5" customHeight="1">
      <c r="A60" s="24" t="s">
        <v>110</v>
      </c>
      <c r="B60" s="25" t="s">
        <v>79</v>
      </c>
      <c r="C60" s="25" t="s">
        <v>107</v>
      </c>
      <c r="D60" s="45">
        <v>56071521</v>
      </c>
      <c r="E60" s="45">
        <v>26275275</v>
      </c>
    </row>
    <row r="61" spans="1:5" s="13" customFormat="1" ht="15.75" customHeight="1">
      <c r="A61" s="24" t="s">
        <v>15</v>
      </c>
      <c r="B61" s="25" t="s">
        <v>79</v>
      </c>
      <c r="C61" s="25" t="s">
        <v>76</v>
      </c>
      <c r="D61" s="45">
        <v>518404560.45</v>
      </c>
      <c r="E61" s="45">
        <v>229672011.53</v>
      </c>
    </row>
    <row r="62" spans="1:5" s="13" customFormat="1" ht="15.75" customHeight="1">
      <c r="A62" s="24" t="s">
        <v>62</v>
      </c>
      <c r="B62" s="25" t="s">
        <v>79</v>
      </c>
      <c r="C62" s="25" t="s">
        <v>28</v>
      </c>
      <c r="D62" s="45">
        <v>48914213</v>
      </c>
      <c r="E62" s="45">
        <v>24061954.21</v>
      </c>
    </row>
    <row r="63" spans="1:5" s="12" customFormat="1" ht="15.75" customHeight="1">
      <c r="A63" s="24" t="s">
        <v>92</v>
      </c>
      <c r="B63" s="25" t="s">
        <v>79</v>
      </c>
      <c r="C63" s="25" t="s">
        <v>80</v>
      </c>
      <c r="D63" s="45">
        <v>44987555</v>
      </c>
      <c r="E63" s="45">
        <v>19898513.84</v>
      </c>
    </row>
    <row r="64" spans="1:5" s="39" customFormat="1" ht="32.25" customHeight="1">
      <c r="A64" s="43" t="s">
        <v>102</v>
      </c>
      <c r="B64" s="41" t="s">
        <v>81</v>
      </c>
      <c r="C64" s="41" t="s">
        <v>46</v>
      </c>
      <c r="D64" s="38">
        <f>SUM(D65,D70)</f>
        <v>1306982517</v>
      </c>
      <c r="E64" s="38">
        <f>SUM(E65,E70)</f>
        <v>623125921.9300001</v>
      </c>
    </row>
    <row r="65" spans="1:5" s="13" customFormat="1" ht="18" customHeight="1">
      <c r="A65" s="29" t="s">
        <v>22</v>
      </c>
      <c r="B65" s="28" t="s">
        <v>81</v>
      </c>
      <c r="C65" s="28" t="s">
        <v>16</v>
      </c>
      <c r="D65" s="35">
        <f>SUM(D66:D69)</f>
        <v>1289303535</v>
      </c>
      <c r="E65" s="35">
        <f>SUM(E66:E69)</f>
        <v>609057650.19</v>
      </c>
    </row>
    <row r="66" spans="1:5" s="15" customFormat="1" ht="18" customHeight="1">
      <c r="A66" s="24" t="s">
        <v>29</v>
      </c>
      <c r="B66" s="25" t="s">
        <v>81</v>
      </c>
      <c r="C66" s="25" t="s">
        <v>26</v>
      </c>
      <c r="D66" s="45">
        <v>454498141</v>
      </c>
      <c r="E66" s="45">
        <v>211021402.18</v>
      </c>
    </row>
    <row r="67" spans="1:5" s="12" customFormat="1" ht="18" customHeight="1">
      <c r="A67" s="24" t="s">
        <v>52</v>
      </c>
      <c r="B67" s="25" t="s">
        <v>81</v>
      </c>
      <c r="C67" s="25" t="s">
        <v>17</v>
      </c>
      <c r="D67" s="45">
        <v>770451294</v>
      </c>
      <c r="E67" s="45">
        <v>371773823.26</v>
      </c>
    </row>
    <row r="68" spans="1:5" s="12" customFormat="1" ht="18" customHeight="1">
      <c r="A68" s="24" t="s">
        <v>23</v>
      </c>
      <c r="B68" s="25" t="s">
        <v>81</v>
      </c>
      <c r="C68" s="25" t="s">
        <v>18</v>
      </c>
      <c r="D68" s="45">
        <v>8115100</v>
      </c>
      <c r="E68" s="45">
        <v>568160</v>
      </c>
    </row>
    <row r="69" spans="1:5" s="12" customFormat="1" ht="18" customHeight="1">
      <c r="A69" s="24" t="s">
        <v>30</v>
      </c>
      <c r="B69" s="25" t="s">
        <v>81</v>
      </c>
      <c r="C69" s="25" t="s">
        <v>27</v>
      </c>
      <c r="D69" s="45">
        <v>56239000</v>
      </c>
      <c r="E69" s="45">
        <v>25694264.75</v>
      </c>
    </row>
    <row r="70" spans="1:5" s="13" customFormat="1" ht="18" customHeight="1">
      <c r="A70" s="29" t="s">
        <v>14</v>
      </c>
      <c r="B70" s="28" t="s">
        <v>81</v>
      </c>
      <c r="C70" s="28" t="s">
        <v>4</v>
      </c>
      <c r="D70" s="35">
        <f>D71</f>
        <v>17678982</v>
      </c>
      <c r="E70" s="35">
        <f>E71</f>
        <v>14068271.74</v>
      </c>
    </row>
    <row r="71" spans="1:5" s="13" customFormat="1" ht="18" customHeight="1">
      <c r="A71" s="24" t="s">
        <v>62</v>
      </c>
      <c r="B71" s="25" t="s">
        <v>81</v>
      </c>
      <c r="C71" s="25" t="s">
        <v>28</v>
      </c>
      <c r="D71" s="45">
        <v>17678982</v>
      </c>
      <c r="E71" s="45">
        <v>14068271.74</v>
      </c>
    </row>
    <row r="72" spans="1:5" s="39" customFormat="1" ht="32.25" customHeight="1">
      <c r="A72" s="44" t="s">
        <v>86</v>
      </c>
      <c r="B72" s="41" t="s">
        <v>82</v>
      </c>
      <c r="C72" s="41" t="s">
        <v>46</v>
      </c>
      <c r="D72" s="38">
        <f>D73</f>
        <v>8645000</v>
      </c>
      <c r="E72" s="38">
        <f>E73</f>
        <v>4162100.34</v>
      </c>
    </row>
    <row r="73" spans="1:5" s="13" customFormat="1" ht="15.75" customHeight="1">
      <c r="A73" s="29" t="s">
        <v>10</v>
      </c>
      <c r="B73" s="28" t="s">
        <v>82</v>
      </c>
      <c r="C73" s="28" t="s">
        <v>5</v>
      </c>
      <c r="D73" s="35">
        <f>D74</f>
        <v>8645000</v>
      </c>
      <c r="E73" s="35">
        <f>E74</f>
        <v>4162100.34</v>
      </c>
    </row>
    <row r="74" spans="1:5" s="12" customFormat="1" ht="47.25" customHeight="1">
      <c r="A74" s="24" t="s">
        <v>58</v>
      </c>
      <c r="B74" s="25" t="s">
        <v>82</v>
      </c>
      <c r="C74" s="25" t="s">
        <v>69</v>
      </c>
      <c r="D74" s="45">
        <v>8645000</v>
      </c>
      <c r="E74" s="45">
        <v>4162100.34</v>
      </c>
    </row>
    <row r="75" spans="1:5" s="39" customFormat="1" ht="31.5" customHeight="1">
      <c r="A75" s="44" t="s">
        <v>87</v>
      </c>
      <c r="B75" s="41" t="s">
        <v>83</v>
      </c>
      <c r="C75" s="41" t="s">
        <v>46</v>
      </c>
      <c r="D75" s="38">
        <f>D76</f>
        <v>24050000</v>
      </c>
      <c r="E75" s="38">
        <f>E76</f>
        <v>10555681.03</v>
      </c>
    </row>
    <row r="76" spans="1:5" s="13" customFormat="1" ht="18" customHeight="1">
      <c r="A76" s="29" t="s">
        <v>10</v>
      </c>
      <c r="B76" s="28" t="s">
        <v>83</v>
      </c>
      <c r="C76" s="28" t="s">
        <v>5</v>
      </c>
      <c r="D76" s="35">
        <f>D77</f>
        <v>24050000</v>
      </c>
      <c r="E76" s="35">
        <f>E77</f>
        <v>10555681.03</v>
      </c>
    </row>
    <row r="77" spans="1:5" s="15" customFormat="1" ht="47.25" customHeight="1">
      <c r="A77" s="24" t="s">
        <v>63</v>
      </c>
      <c r="B77" s="25" t="s">
        <v>83</v>
      </c>
      <c r="C77" s="25" t="s">
        <v>37</v>
      </c>
      <c r="D77" s="45">
        <v>24050000</v>
      </c>
      <c r="E77" s="45">
        <v>10555681.03</v>
      </c>
    </row>
    <row r="78" spans="1:5" s="13" customFormat="1" ht="16.5" customHeight="1">
      <c r="A78" s="20" t="s">
        <v>40</v>
      </c>
      <c r="B78" s="21"/>
      <c r="C78" s="22"/>
      <c r="D78" s="33">
        <f>SUM(D75,D72,D64,D55,D47,D39,D7)</f>
        <v>3597789249.45</v>
      </c>
      <c r="E78" s="33">
        <f>SUM(E75,E72,E64,E55,E47,E39,E7)</f>
        <v>1593848173.1499999</v>
      </c>
    </row>
    <row r="79" spans="2:5" ht="12.75">
      <c r="B79" s="14"/>
      <c r="D79" s="30"/>
      <c r="E79" s="31"/>
    </row>
    <row r="80" spans="2:5" ht="12.75">
      <c r="B80" s="51"/>
      <c r="C80" s="52"/>
      <c r="D80" s="53"/>
      <c r="E80" s="53"/>
    </row>
    <row r="81" spans="2:5" ht="12.75">
      <c r="B81" s="51"/>
      <c r="C81" s="52"/>
      <c r="D81" s="54"/>
      <c r="E81" s="55"/>
    </row>
    <row r="82" spans="2:5" ht="12.75">
      <c r="B82" s="14"/>
      <c r="D82" s="30"/>
      <c r="E82" s="31"/>
    </row>
    <row r="83" spans="2:5" ht="12.75">
      <c r="B83" s="14"/>
      <c r="D83" s="30"/>
      <c r="E83" s="31"/>
    </row>
    <row r="84" spans="2:5" ht="12.75">
      <c r="B84" s="14"/>
      <c r="D84" s="30"/>
      <c r="E84" s="31"/>
    </row>
    <row r="85" spans="2:5" ht="12.75">
      <c r="B85" s="14"/>
      <c r="D85" s="30"/>
      <c r="E85" s="31"/>
    </row>
    <row r="86" spans="2:5" ht="12.75">
      <c r="B86" s="14"/>
      <c r="D86" s="30"/>
      <c r="E86" s="31"/>
    </row>
    <row r="87" spans="2:5" ht="12.75">
      <c r="B87" s="14"/>
      <c r="D87" s="30"/>
      <c r="E87" s="31"/>
    </row>
    <row r="88" spans="2:5" ht="12.75">
      <c r="B88" s="14"/>
      <c r="D88" s="30"/>
      <c r="E88" s="31"/>
    </row>
    <row r="89" spans="2:5" ht="12.75">
      <c r="B89" s="14"/>
      <c r="D89" s="30"/>
      <c r="E89" s="31"/>
    </row>
    <row r="90" spans="2:5" ht="12.75">
      <c r="B90" s="14"/>
      <c r="D90" s="30"/>
      <c r="E90" s="31"/>
    </row>
    <row r="91" spans="2:5" ht="12.75">
      <c r="B91" s="14"/>
      <c r="D91" s="30"/>
      <c r="E91" s="31"/>
    </row>
    <row r="92" spans="2:5" ht="12.75">
      <c r="B92" s="14"/>
      <c r="D92" s="30"/>
      <c r="E92" s="31"/>
    </row>
    <row r="93" spans="2:5" ht="12.75">
      <c r="B93" s="14"/>
      <c r="D93" s="30"/>
      <c r="E93" s="31"/>
    </row>
    <row r="94" spans="2:5" ht="12.75">
      <c r="B94" s="14"/>
      <c r="D94" s="30"/>
      <c r="E94" s="31"/>
    </row>
    <row r="95" spans="2:5" ht="12.75">
      <c r="B95" s="14"/>
      <c r="D95" s="30"/>
      <c r="E95" s="31"/>
    </row>
    <row r="96" spans="2:5" ht="12.75">
      <c r="B96" s="14"/>
      <c r="D96" s="30"/>
      <c r="E96" s="31"/>
    </row>
    <row r="97" spans="2:5" ht="12.75">
      <c r="B97" s="14"/>
      <c r="D97" s="30"/>
      <c r="E97" s="31"/>
    </row>
    <row r="98" spans="2:5" ht="12.75">
      <c r="B98" s="14"/>
      <c r="D98" s="30"/>
      <c r="E98" s="31"/>
    </row>
    <row r="99" spans="2:5" ht="12.75">
      <c r="B99" s="14"/>
      <c r="D99" s="30"/>
      <c r="E99" s="31"/>
    </row>
    <row r="100" spans="2:5" ht="12.75">
      <c r="B100" s="14"/>
      <c r="D100" s="30"/>
      <c r="E100" s="31"/>
    </row>
    <row r="101" spans="2:5" ht="12.75">
      <c r="B101" s="14"/>
      <c r="D101" s="30"/>
      <c r="E101" s="31"/>
    </row>
    <row r="102" spans="2:5" ht="12.75">
      <c r="B102" s="14"/>
      <c r="D102" s="30"/>
      <c r="E102" s="31"/>
    </row>
    <row r="103" spans="2:5" ht="12.75">
      <c r="B103" s="14"/>
      <c r="D103" s="30"/>
      <c r="E103" s="31"/>
    </row>
    <row r="104" spans="2:5" ht="12.75">
      <c r="B104" s="14"/>
      <c r="D104" s="30"/>
      <c r="E104" s="31"/>
    </row>
    <row r="105" spans="2:5" ht="12.75">
      <c r="B105" s="14"/>
      <c r="D105" s="30"/>
      <c r="E105" s="31"/>
    </row>
    <row r="106" spans="2:5" ht="12.75">
      <c r="B106" s="14"/>
      <c r="D106" s="30"/>
      <c r="E106" s="31"/>
    </row>
    <row r="107" spans="2:5" ht="12.75">
      <c r="B107" s="14"/>
      <c r="D107" s="30"/>
      <c r="E107" s="31"/>
    </row>
    <row r="108" spans="2:5" ht="12.75">
      <c r="B108" s="14"/>
      <c r="D108" s="30"/>
      <c r="E108" s="31"/>
    </row>
    <row r="109" spans="2:5" ht="12.75">
      <c r="B109" s="14"/>
      <c r="D109" s="30"/>
      <c r="E109" s="31"/>
    </row>
    <row r="110" spans="2:5" ht="12.75">
      <c r="B110" s="14"/>
      <c r="D110" s="30"/>
      <c r="E110" s="31"/>
    </row>
    <row r="111" spans="4:5" ht="12.75">
      <c r="D111" s="30"/>
      <c r="E111" s="31"/>
    </row>
    <row r="112" spans="4:5" ht="12.75">
      <c r="D112" s="30"/>
      <c r="E112" s="31"/>
    </row>
    <row r="113" spans="4:5" ht="12.75">
      <c r="D113" s="30"/>
      <c r="E113" s="31"/>
    </row>
    <row r="114" spans="4:5" ht="12.75">
      <c r="D114" s="30"/>
      <c r="E114" s="31"/>
    </row>
    <row r="115" spans="4:5" ht="12.75">
      <c r="D115" s="30"/>
      <c r="E115" s="31"/>
    </row>
    <row r="116" spans="4:5" ht="12.75">
      <c r="D116" s="30"/>
      <c r="E116" s="31"/>
    </row>
    <row r="117" spans="4:5" ht="12.75">
      <c r="D117" s="30"/>
      <c r="E117" s="31"/>
    </row>
    <row r="118" spans="4:5" ht="12.75">
      <c r="D118" s="30"/>
      <c r="E118" s="31"/>
    </row>
    <row r="119" spans="4:5" ht="12.75">
      <c r="D119" s="30"/>
      <c r="E119" s="31"/>
    </row>
    <row r="120" spans="4:5" ht="12.75">
      <c r="D120" s="30"/>
      <c r="E120" s="31"/>
    </row>
    <row r="121" spans="4:5" ht="12.75">
      <c r="D121" s="30"/>
      <c r="E121" s="31"/>
    </row>
    <row r="122" spans="4:5" ht="12.75">
      <c r="D122" s="30"/>
      <c r="E122" s="31"/>
    </row>
    <row r="123" spans="4:5" ht="12.75">
      <c r="D123" s="30"/>
      <c r="E123" s="31"/>
    </row>
    <row r="124" spans="4:5" ht="12.75">
      <c r="D124" s="30"/>
      <c r="E124" s="31"/>
    </row>
    <row r="125" spans="4:5" ht="12.75">
      <c r="D125" s="30"/>
      <c r="E125" s="31"/>
    </row>
    <row r="126" spans="4:5" ht="12.75">
      <c r="D126" s="30"/>
      <c r="E126" s="31"/>
    </row>
    <row r="127" spans="4:5" ht="12.75">
      <c r="D127" s="30"/>
      <c r="E127" s="31"/>
    </row>
    <row r="128" spans="4:5" ht="12.75">
      <c r="D128" s="30"/>
      <c r="E128" s="31"/>
    </row>
    <row r="129" spans="4:5" ht="12.75">
      <c r="D129" s="30"/>
      <c r="E129" s="31"/>
    </row>
    <row r="130" spans="4:5" ht="12.75">
      <c r="D130" s="30"/>
      <c r="E130" s="31"/>
    </row>
    <row r="131" spans="4:5" ht="12.75">
      <c r="D131" s="30"/>
      <c r="E131" s="31"/>
    </row>
    <row r="132" spans="4:5" ht="12.75">
      <c r="D132" s="30"/>
      <c r="E132" s="31"/>
    </row>
    <row r="133" spans="4:5" ht="12.75">
      <c r="D133" s="30"/>
      <c r="E133" s="31"/>
    </row>
    <row r="134" spans="4:5" ht="12.75">
      <c r="D134" s="30"/>
      <c r="E134" s="31"/>
    </row>
    <row r="135" spans="4:5" ht="12.75">
      <c r="D135" s="30"/>
      <c r="E135" s="31"/>
    </row>
    <row r="136" spans="4:5" ht="12.75">
      <c r="D136" s="30"/>
      <c r="E136" s="31"/>
    </row>
    <row r="137" spans="4:5" ht="12.75">
      <c r="D137" s="30"/>
      <c r="E137" s="31"/>
    </row>
    <row r="138" spans="4:5" ht="12.75">
      <c r="D138" s="30"/>
      <c r="E138" s="31"/>
    </row>
    <row r="139" spans="4:5" ht="12.75">
      <c r="D139" s="30"/>
      <c r="E139" s="31"/>
    </row>
    <row r="140" spans="4:5" ht="12.75">
      <c r="D140" s="30"/>
      <c r="E140" s="31"/>
    </row>
    <row r="141" spans="4:5" ht="12.75">
      <c r="D141" s="30"/>
      <c r="E141" s="31"/>
    </row>
    <row r="142" spans="4:5" ht="12.75">
      <c r="D142" s="30"/>
      <c r="E142" s="31"/>
    </row>
    <row r="143" spans="4:5" ht="12.75">
      <c r="D143" s="30"/>
      <c r="E143" s="31"/>
    </row>
    <row r="144" spans="4:5" ht="12.75">
      <c r="D144" s="30"/>
      <c r="E144" s="31"/>
    </row>
    <row r="145" spans="4:5" ht="12.75">
      <c r="D145" s="30"/>
      <c r="E145" s="31"/>
    </row>
    <row r="146" spans="4:5" ht="12.75">
      <c r="D146" s="30"/>
      <c r="E146" s="31"/>
    </row>
    <row r="147" spans="4:5" ht="12.75">
      <c r="D147" s="30"/>
      <c r="E147" s="31"/>
    </row>
    <row r="148" spans="4:5" ht="12.75">
      <c r="D148" s="30"/>
      <c r="E148" s="31"/>
    </row>
    <row r="149" spans="4:5" ht="12.75">
      <c r="D149" s="30"/>
      <c r="E149" s="31"/>
    </row>
    <row r="150" spans="4:5" ht="12.75">
      <c r="D150" s="30"/>
      <c r="E150" s="31"/>
    </row>
    <row r="151" spans="4:5" ht="12.75">
      <c r="D151" s="30"/>
      <c r="E151" s="31"/>
    </row>
    <row r="152" spans="4:5" ht="12.75">
      <c r="D152" s="30"/>
      <c r="E152" s="31"/>
    </row>
    <row r="153" spans="4:5" ht="12.75">
      <c r="D153" s="30"/>
      <c r="E153" s="31"/>
    </row>
    <row r="154" spans="4:5" ht="12.75">
      <c r="D154" s="30"/>
      <c r="E154" s="31"/>
    </row>
    <row r="155" spans="4:5" ht="12.75">
      <c r="D155" s="30"/>
      <c r="E155" s="31"/>
    </row>
    <row r="156" spans="4:5" ht="12.75">
      <c r="D156" s="30"/>
      <c r="E156" s="31"/>
    </row>
    <row r="157" spans="4:5" ht="12.75">
      <c r="D157" s="30"/>
      <c r="E157" s="31"/>
    </row>
    <row r="158" spans="4:5" ht="12.75">
      <c r="D158" s="30"/>
      <c r="E158" s="31"/>
    </row>
    <row r="159" spans="4:5" ht="12.75">
      <c r="D159" s="30"/>
      <c r="E159" s="31"/>
    </row>
    <row r="160" spans="4:5" ht="12.75">
      <c r="D160" s="30"/>
      <c r="E160" s="31"/>
    </row>
    <row r="161" spans="4:5" ht="12.75">
      <c r="D161" s="30"/>
      <c r="E161" s="31"/>
    </row>
    <row r="162" spans="4:5" ht="12.75">
      <c r="D162" s="30"/>
      <c r="E162" s="31"/>
    </row>
    <row r="163" spans="4:5" ht="12.75">
      <c r="D163" s="30"/>
      <c r="E163" s="31"/>
    </row>
    <row r="164" spans="4:5" ht="12.75">
      <c r="D164" s="30"/>
      <c r="E164" s="31"/>
    </row>
    <row r="165" spans="4:5" ht="12.75">
      <c r="D165" s="30"/>
      <c r="E165" s="31"/>
    </row>
    <row r="166" spans="4:5" ht="12.75">
      <c r="D166" s="30"/>
      <c r="E166" s="31"/>
    </row>
    <row r="167" spans="4:5" ht="12.75">
      <c r="D167" s="30"/>
      <c r="E167" s="31"/>
    </row>
    <row r="168" spans="4:5" ht="12.75">
      <c r="D168" s="30"/>
      <c r="E168" s="31"/>
    </row>
    <row r="169" spans="4:5" ht="12.75">
      <c r="D169" s="30"/>
      <c r="E169" s="31"/>
    </row>
    <row r="170" spans="4:5" ht="12.75">
      <c r="D170" s="30"/>
      <c r="E170" s="31"/>
    </row>
    <row r="171" spans="4:5" ht="12.75">
      <c r="D171" s="30"/>
      <c r="E171" s="31"/>
    </row>
    <row r="172" spans="4:5" ht="12.75">
      <c r="D172" s="30"/>
      <c r="E172" s="31"/>
    </row>
    <row r="173" spans="4:5" ht="12.75">
      <c r="D173" s="30"/>
      <c r="E173" s="31"/>
    </row>
    <row r="174" spans="4:5" ht="12.75">
      <c r="D174" s="30"/>
      <c r="E174" s="31"/>
    </row>
    <row r="175" spans="4:5" ht="12.75">
      <c r="D175" s="30"/>
      <c r="E175" s="31"/>
    </row>
    <row r="176" spans="4:5" ht="12.75">
      <c r="D176" s="30"/>
      <c r="E176" s="31"/>
    </row>
    <row r="177" spans="4:5" ht="12.75">
      <c r="D177" s="30"/>
      <c r="E177" s="31"/>
    </row>
    <row r="178" spans="4:5" ht="12.75">
      <c r="D178" s="30"/>
      <c r="E178" s="31"/>
    </row>
    <row r="179" spans="4:5" ht="12.75">
      <c r="D179" s="30"/>
      <c r="E179" s="31"/>
    </row>
    <row r="180" spans="4:5" ht="12.75">
      <c r="D180" s="30"/>
      <c r="E180" s="31"/>
    </row>
    <row r="181" spans="4:5" ht="12.75">
      <c r="D181" s="30"/>
      <c r="E181" s="31"/>
    </row>
    <row r="182" spans="4:5" ht="12.75">
      <c r="D182" s="30"/>
      <c r="E182" s="31"/>
    </row>
    <row r="183" spans="4:5" ht="12.75">
      <c r="D183" s="30"/>
      <c r="E183" s="31"/>
    </row>
    <row r="184" spans="4:5" ht="12.75">
      <c r="D184" s="30"/>
      <c r="E184" s="31"/>
    </row>
    <row r="185" spans="4:5" ht="12.75">
      <c r="D185" s="30"/>
      <c r="E185" s="31"/>
    </row>
    <row r="186" spans="4:5" ht="12.75">
      <c r="D186" s="30"/>
      <c r="E186" s="31"/>
    </row>
    <row r="187" spans="4:5" ht="12.75">
      <c r="D187" s="30"/>
      <c r="E187" s="31"/>
    </row>
    <row r="188" spans="4:5" ht="12.75">
      <c r="D188" s="30"/>
      <c r="E188" s="31"/>
    </row>
    <row r="189" spans="4:5" ht="12.75">
      <c r="D189" s="30"/>
      <c r="E189" s="31"/>
    </row>
    <row r="190" spans="4:5" ht="12.75">
      <c r="D190" s="30"/>
      <c r="E190" s="31"/>
    </row>
    <row r="191" spans="4:5" ht="12.75">
      <c r="D191" s="30"/>
      <c r="E191" s="31"/>
    </row>
    <row r="192" spans="4:5" ht="12.75">
      <c r="D192" s="30"/>
      <c r="E192" s="31"/>
    </row>
    <row r="193" spans="4:5" ht="12.75">
      <c r="D193" s="30"/>
      <c r="E193" s="31"/>
    </row>
    <row r="194" spans="4:5" ht="12.75">
      <c r="D194" s="30"/>
      <c r="E194" s="31"/>
    </row>
    <row r="195" spans="4:5" ht="12.75">
      <c r="D195" s="30"/>
      <c r="E195" s="31"/>
    </row>
    <row r="196" spans="4:5" ht="12.75">
      <c r="D196" s="30"/>
      <c r="E196" s="31"/>
    </row>
    <row r="197" spans="4:5" ht="12.75">
      <c r="D197" s="30"/>
      <c r="E197" s="31"/>
    </row>
    <row r="198" spans="4:5" ht="12.75">
      <c r="D198" s="30"/>
      <c r="E198" s="31"/>
    </row>
    <row r="199" spans="4:5" ht="12.75">
      <c r="D199" s="30"/>
      <c r="E199" s="31"/>
    </row>
    <row r="200" spans="4:5" ht="12.75">
      <c r="D200" s="30"/>
      <c r="E200" s="31"/>
    </row>
    <row r="201" spans="4:5" ht="12.75">
      <c r="D201" s="30"/>
      <c r="E201" s="31"/>
    </row>
    <row r="202" spans="4:5" ht="12.75">
      <c r="D202" s="30"/>
      <c r="E202" s="31"/>
    </row>
    <row r="203" spans="4:5" ht="12.75">
      <c r="D203" s="30"/>
      <c r="E203" s="31"/>
    </row>
    <row r="204" spans="4:5" ht="12.75">
      <c r="D204" s="30"/>
      <c r="E204" s="31"/>
    </row>
    <row r="205" spans="4:5" ht="12.75">
      <c r="D205" s="30"/>
      <c r="E205" s="31"/>
    </row>
    <row r="206" spans="4:5" ht="12.75">
      <c r="D206" s="30"/>
      <c r="E206" s="31"/>
    </row>
    <row r="207" spans="4:5" ht="12.75">
      <c r="D207" s="30"/>
      <c r="E207" s="31"/>
    </row>
  </sheetData>
  <sheetProtection/>
  <mergeCells count="3">
    <mergeCell ref="F1:I1"/>
    <mergeCell ref="A3:E3"/>
    <mergeCell ref="D1:E1"/>
  </mergeCells>
  <printOptions/>
  <pageMargins left="0.8267716535433072" right="0.31496062992125984" top="0.3937007874015748" bottom="0.6692913385826772" header="0.15748031496062992" footer="0.1968503937007874"/>
  <pageSetup firstPageNumber="13" useFirstPageNumber="1" fitToHeight="0" fitToWidth="1" horizontalDpi="600" verticalDpi="600" orientation="portrait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2016-07-25T13:50:20Z</cp:lastPrinted>
  <dcterms:created xsi:type="dcterms:W3CDTF">2006-08-18T07:37:11Z</dcterms:created>
  <dcterms:modified xsi:type="dcterms:W3CDTF">2016-07-25T13:58:35Z</dcterms:modified>
  <cp:category/>
  <cp:version/>
  <cp:contentType/>
  <cp:contentStatus/>
</cp:coreProperties>
</file>