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2017'!$A$1:$D$53</definedName>
  </definedNames>
  <calcPr fullCalcOnLoad="1"/>
</workbook>
</file>

<file path=xl/sharedStrings.xml><?xml version="1.0" encoding="utf-8"?>
<sst xmlns="http://schemas.openxmlformats.org/spreadsheetml/2006/main" count="101" uniqueCount="101">
  <si>
    <t>Расходы</t>
  </si>
  <si>
    <t>0400</t>
  </si>
  <si>
    <t>0500</t>
  </si>
  <si>
    <t>0502</t>
  </si>
  <si>
    <t>1000</t>
  </si>
  <si>
    <t>0100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</si>
  <si>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</si>
  <si>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</si>
  <si>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</si>
  <si>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</si>
  <si>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</si>
  <si>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</si>
  <si>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</si>
  <si>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</si>
  <si>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</si>
  <si>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</si>
  <si>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</si>
  <si>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</si>
  <si>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</si>
  <si>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</si>
  <si>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</si>
  <si>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</si>
  <si>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</si>
  <si>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</si>
  <si>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</si>
  <si>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</si>
  <si>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</si>
  <si>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</si>
  <si>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</si>
  <si>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</si>
  <si>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</si>
  <si>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</si>
  <si>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</si>
  <si>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</si>
  <si>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</si>
  <si>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</si>
  <si>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</si>
  <si>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</si>
  <si>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</si>
  <si>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</si>
  <si>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0409</t>
  </si>
  <si>
    <t>0304</t>
  </si>
  <si>
    <t>1002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</si>
  <si>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</si>
  <si>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</si>
  <si>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</si>
  <si>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</si>
  <si>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</si>
  <si>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</si>
  <si>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</si>
  <si>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</si>
  <si>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</si>
  <si>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</si>
  <si>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</si>
  <si>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</si>
  <si>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</si>
  <si>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</si>
  <si>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</si>
  <si>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</si>
  <si>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</si>
  <si>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</si>
  <si>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</si>
  <si>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</si>
  <si>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</si>
  <si>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</si>
  <si>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</si>
  <si>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</si>
  <si>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</si>
  <si>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</si>
  <si>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</si>
  <si>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</si>
  <si>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</si>
  <si>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</si>
  <si>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</si>
  <si>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</si>
  <si>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</si>
  <si>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</si>
  <si>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</si>
  <si>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Спорт высших достижений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</si>
  <si>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</si>
  <si>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</si>
  <si>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</si>
  <si>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</si>
  <si>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</si>
  <si>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</si>
  <si>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</si>
  <si>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</si>
  <si>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</si>
  <si>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</si>
  <si>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</si>
  <si>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>Бюджетные ассигнования в соответствии с уточненной бюджетной росписью расходов</t>
  </si>
  <si>
    <t xml:space="preserve">      Судебная система</t>
  </si>
  <si>
    <t xml:space="preserve">      Другие вопросы в области жилищно-коммунального хозяйства</t>
  </si>
  <si>
    <t xml:space="preserve">      Молодежная политика</t>
  </si>
  <si>
    <t>0105</t>
  </si>
  <si>
    <t>0505</t>
  </si>
  <si>
    <t>Исполнено</t>
  </si>
  <si>
    <t>Раздел, подраздел</t>
  </si>
  <si>
    <t>Приложение №3 к Постановлению Администрации города Обнинска "Об утверждении отчета об исполнении бюджета города Обнинска за 1 полугодие  2018 года"</t>
  </si>
  <si>
    <t>Исполнение расходов бюджета города за 1 полугодие 2018 года по разделам, подразделам классификации расходов бюджетов</t>
  </si>
  <si>
    <t>от 08.08.2018  № 1269-п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</si>
</sst>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>
      <alignment/>
      <protection/>
    </xf>
    <xf numFmtId="0" fontId="18" fillId="20" borderId="1" applyNumberFormat="0" applyAlignment="0" applyProtection="0"/>
    <xf numFmtId="0" fontId="19" fillId="21" borderId="2" applyNumberFormat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26" fillId="0" borderId="5" applyNumberFormat="0" applyFill="0" applyAlignment="0" applyProtection="0"/>
    <xf numFmtId="0" fontId="27" fillId="14" borderId="0" applyNumberFormat="0" applyBorder="0" applyAlignment="0" applyProtection="0"/>
    <xf numFmtId="0" fontId="17" fillId="3" borderId="6" applyNumberFormat="0" applyFont="0" applyAlignment="0" applyProtection="0"/>
    <xf numFmtId="0" fontId="28" fillId="20" borderId="7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29" fillId="22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29" fillId="0" borderId="0">
      <alignment horizontal="right"/>
      <protection/>
    </xf>
    <xf numFmtId="0" fontId="29" fillId="22" borderId="9">
      <alignment/>
      <protection/>
    </xf>
    <xf numFmtId="0" fontId="29" fillId="0" borderId="10">
      <alignment horizontal="center" vertical="center" wrapText="1"/>
      <protection/>
    </xf>
    <xf numFmtId="0" fontId="29" fillId="22" borderId="11">
      <alignment/>
      <protection/>
    </xf>
    <xf numFmtId="49" fontId="29" fillId="0" borderId="10">
      <alignment horizontal="left" vertical="top" wrapText="1" indent="2"/>
      <protection/>
    </xf>
    <xf numFmtId="49" fontId="29" fillId="0" borderId="10">
      <alignment horizontal="center" vertical="top" shrinkToFit="1"/>
      <protection/>
    </xf>
    <xf numFmtId="4" fontId="29" fillId="0" borderId="10">
      <alignment horizontal="right" vertical="top" shrinkToFit="1"/>
      <protection/>
    </xf>
    <xf numFmtId="10" fontId="29" fillId="0" borderId="10">
      <alignment horizontal="right" vertical="top" shrinkToFit="1"/>
      <protection/>
    </xf>
    <xf numFmtId="0" fontId="29" fillId="22" borderId="11">
      <alignment shrinkToFit="1"/>
      <protection/>
    </xf>
    <xf numFmtId="0" fontId="34" fillId="0" borderId="10">
      <alignment horizontal="left"/>
      <protection/>
    </xf>
    <xf numFmtId="4" fontId="34" fillId="3" borderId="10">
      <alignment horizontal="right" vertical="top" shrinkToFit="1"/>
      <protection/>
    </xf>
    <xf numFmtId="10" fontId="34" fillId="3" borderId="10">
      <alignment horizontal="right" vertical="top" shrinkToFit="1"/>
      <protection/>
    </xf>
    <xf numFmtId="0" fontId="29" fillId="22" borderId="12">
      <alignment/>
      <protection/>
    </xf>
    <xf numFmtId="0" fontId="29" fillId="0" borderId="0">
      <alignment horizontal="left" wrapText="1"/>
      <protection/>
    </xf>
    <xf numFmtId="0" fontId="34" fillId="0" borderId="10">
      <alignment vertical="top" wrapText="1"/>
      <protection/>
    </xf>
    <xf numFmtId="4" fontId="34" fillId="8" borderId="10">
      <alignment horizontal="right" vertical="top" shrinkToFit="1"/>
      <protection/>
    </xf>
    <xf numFmtId="10" fontId="34" fillId="8" borderId="10">
      <alignment horizontal="right" vertical="top" shrinkToFit="1"/>
      <protection/>
    </xf>
    <xf numFmtId="0" fontId="29" fillId="22" borderId="11">
      <alignment horizontal="center"/>
      <protection/>
    </xf>
    <xf numFmtId="0" fontId="29" fillId="22" borderId="11">
      <alignment horizontal="left"/>
      <protection/>
    </xf>
    <xf numFmtId="0" fontId="29" fillId="22" borderId="12">
      <alignment horizontal="center"/>
      <protection/>
    </xf>
    <xf numFmtId="0" fontId="29" fillId="22" borderId="12">
      <alignment horizontal="left"/>
      <protection/>
    </xf>
    <xf numFmtId="0" fontId="34" fillId="0" borderId="10">
      <alignment vertical="top" wrapText="1"/>
      <protection/>
    </xf>
    <xf numFmtId="4" fontId="34" fillId="8" borderId="10">
      <alignment horizontal="right" vertical="top" shrinkToFit="1"/>
      <protection/>
    </xf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25" fillId="9" borderId="1" applyNumberFormat="0" applyAlignment="0" applyProtection="0"/>
    <xf numFmtId="0" fontId="28" fillId="22" borderId="7" applyNumberFormat="0" applyAlignment="0" applyProtection="0"/>
    <xf numFmtId="0" fontId="39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19" fillId="21" borderId="2" applyNumberFormat="0" applyAlignment="0" applyProtection="0"/>
    <xf numFmtId="0" fontId="43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1" fontId="37" fillId="0" borderId="17" xfId="84" applyNumberFormat="1" applyFont="1" applyBorder="1" applyAlignment="1" applyProtection="1">
      <alignment horizontal="center"/>
      <protection/>
    </xf>
    <xf numFmtId="4" fontId="37" fillId="0" borderId="10" xfId="106" applyFont="1" applyFill="1" applyProtection="1">
      <alignment horizontal="right" vertical="top" shrinkToFit="1"/>
      <protection/>
    </xf>
    <xf numFmtId="1" fontId="36" fillId="0" borderId="18" xfId="84" applyNumberFormat="1" applyFont="1" applyBorder="1" applyAlignment="1" applyProtection="1">
      <alignment horizontal="center"/>
      <protection/>
    </xf>
    <xf numFmtId="4" fontId="36" fillId="0" borderId="10" xfId="106" applyFont="1" applyFill="1" applyProtection="1">
      <alignment horizontal="right" vertical="top" shrinkToFit="1"/>
      <protection/>
    </xf>
    <xf numFmtId="4" fontId="37" fillId="0" borderId="10" xfId="106" applyFont="1" applyFill="1" applyAlignment="1" applyProtection="1">
      <alignment horizontal="right" shrinkToFit="1"/>
      <protection/>
    </xf>
    <xf numFmtId="1" fontId="36" fillId="0" borderId="17" xfId="84" applyNumberFormat="1" applyFont="1" applyBorder="1" applyAlignment="1" applyProtection="1">
      <alignment horizontal="center"/>
      <protection/>
    </xf>
    <xf numFmtId="4" fontId="36" fillId="0" borderId="10" xfId="106" applyFont="1" applyFill="1" applyAlignment="1" applyProtection="1">
      <alignment horizontal="right" shrinkToFit="1"/>
      <protection/>
    </xf>
    <xf numFmtId="0" fontId="36" fillId="0" borderId="10" xfId="105" applyNumberFormat="1" applyFont="1" applyAlignment="1" applyProtection="1">
      <alignment wrapText="1"/>
      <protection/>
    </xf>
    <xf numFmtId="0" fontId="37" fillId="0" borderId="10" xfId="105" applyNumberFormat="1" applyFont="1" applyAlignment="1" applyProtection="1">
      <alignment wrapText="1"/>
      <protection/>
    </xf>
    <xf numFmtId="4" fontId="36" fillId="0" borderId="10" xfId="98" applyNumberFormat="1" applyFont="1" applyProtection="1">
      <alignment vertical="top" wrapText="1"/>
      <protection/>
    </xf>
    <xf numFmtId="49" fontId="38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" fillId="0" borderId="19" xfId="93" applyNumberFormat="1" applyFont="1" applyFill="1" applyBorder="1" applyProtection="1">
      <alignment horizontal="left"/>
      <protection/>
    </xf>
    <xf numFmtId="0" fontId="36" fillId="0" borderId="20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20.50390625" style="16" customWidth="1"/>
    <col min="5" max="5" width="12.50390625" style="0" bestFit="1" customWidth="1"/>
  </cols>
  <sheetData>
    <row r="1" spans="1:8" ht="57" customHeight="1">
      <c r="A1" s="12"/>
      <c r="B1" s="17"/>
      <c r="C1" s="37" t="s">
        <v>98</v>
      </c>
      <c r="D1" s="37"/>
      <c r="E1" s="36"/>
      <c r="F1" s="37"/>
      <c r="G1" s="37"/>
      <c r="H1" s="37"/>
    </row>
    <row r="2" spans="1:4" ht="12.75">
      <c r="A2" s="12"/>
      <c r="B2" s="2"/>
      <c r="C2" s="41" t="s">
        <v>100</v>
      </c>
      <c r="D2" s="42"/>
    </row>
    <row r="3" spans="1:4" ht="12" customHeight="1">
      <c r="A3" s="12"/>
      <c r="B3" s="2"/>
      <c r="C3" s="18"/>
      <c r="D3" s="19"/>
    </row>
    <row r="4" spans="1:4" ht="39" customHeight="1">
      <c r="A4" s="38" t="s">
        <v>99</v>
      </c>
      <c r="B4" s="38"/>
      <c r="C4" s="39"/>
      <c r="D4" s="40"/>
    </row>
    <row r="5" spans="1:4" ht="20.25" customHeight="1">
      <c r="A5" s="3"/>
      <c r="B5" s="4"/>
      <c r="D5" s="11" t="s">
        <v>8</v>
      </c>
    </row>
    <row r="6" spans="1:4" s="33" customFormat="1" ht="80.25" customHeight="1">
      <c r="A6" s="31" t="s">
        <v>0</v>
      </c>
      <c r="B6" s="31" t="s">
        <v>97</v>
      </c>
      <c r="C6" s="32" t="s">
        <v>90</v>
      </c>
      <c r="D6" s="32" t="s">
        <v>96</v>
      </c>
    </row>
    <row r="7" spans="1:4" s="6" customFormat="1" ht="13.5">
      <c r="A7" s="28" t="s">
        <v>43</v>
      </c>
      <c r="B7" s="23" t="s">
        <v>5</v>
      </c>
      <c r="C7" s="24">
        <f>SUM(C8:C13)</f>
        <v>350853340.33000004</v>
      </c>
      <c r="D7" s="24">
        <f>SUM(D8:D13)</f>
        <v>157672879.4</v>
      </c>
    </row>
    <row r="8" spans="1:4" s="7" customFormat="1" ht="41.25">
      <c r="A8" s="29" t="s">
        <v>44</v>
      </c>
      <c r="B8" s="21" t="s">
        <v>22</v>
      </c>
      <c r="C8" s="25">
        <v>28071000</v>
      </c>
      <c r="D8" s="25">
        <v>12199404.23</v>
      </c>
    </row>
    <row r="9" spans="1:4" s="10" customFormat="1" ht="55.5">
      <c r="A9" s="29" t="s">
        <v>45</v>
      </c>
      <c r="B9" s="21" t="s">
        <v>29</v>
      </c>
      <c r="C9" s="25">
        <v>167406185</v>
      </c>
      <c r="D9" s="25">
        <v>85152782.52</v>
      </c>
    </row>
    <row r="10" spans="1:4" s="10" customFormat="1" ht="14.25">
      <c r="A10" s="29" t="s">
        <v>91</v>
      </c>
      <c r="B10" s="21" t="s">
        <v>94</v>
      </c>
      <c r="C10" s="22">
        <v>118800</v>
      </c>
      <c r="D10" s="22">
        <v>0</v>
      </c>
    </row>
    <row r="11" spans="1:4" s="7" customFormat="1" ht="41.25">
      <c r="A11" s="29" t="s">
        <v>46</v>
      </c>
      <c r="B11" s="21" t="s">
        <v>30</v>
      </c>
      <c r="C11" s="25">
        <v>41531000</v>
      </c>
      <c r="D11" s="25">
        <v>17924475.01</v>
      </c>
    </row>
    <row r="12" spans="1:4" s="7" customFormat="1" ht="13.5">
      <c r="A12" s="29" t="s">
        <v>47</v>
      </c>
      <c r="B12" s="21" t="s">
        <v>23</v>
      </c>
      <c r="C12" s="22">
        <v>9393355.33</v>
      </c>
      <c r="D12" s="22">
        <v>0</v>
      </c>
    </row>
    <row r="13" spans="1:4" s="7" customFormat="1" ht="13.5">
      <c r="A13" s="29" t="s">
        <v>48</v>
      </c>
      <c r="B13" s="21" t="s">
        <v>26</v>
      </c>
      <c r="C13" s="22">
        <v>104333000</v>
      </c>
      <c r="D13" s="22">
        <v>42396217.64</v>
      </c>
    </row>
    <row r="14" spans="1:4" s="14" customFormat="1" ht="27">
      <c r="A14" s="28" t="s">
        <v>49</v>
      </c>
      <c r="B14" s="26" t="s">
        <v>20</v>
      </c>
      <c r="C14" s="27">
        <f>SUM(C15:C17)</f>
        <v>33190879</v>
      </c>
      <c r="D14" s="27">
        <f>SUM(D15:D17)</f>
        <v>15237641.739999998</v>
      </c>
    </row>
    <row r="15" spans="1:4" s="14" customFormat="1" ht="15">
      <c r="A15" s="29" t="s">
        <v>50</v>
      </c>
      <c r="B15" s="21" t="s">
        <v>41</v>
      </c>
      <c r="C15" s="22">
        <v>4949679</v>
      </c>
      <c r="D15" s="22">
        <v>3011260.1</v>
      </c>
    </row>
    <row r="16" spans="1:4" s="14" customFormat="1" ht="41.25">
      <c r="A16" s="29" t="s">
        <v>51</v>
      </c>
      <c r="B16" s="21" t="s">
        <v>21</v>
      </c>
      <c r="C16" s="25">
        <v>27271200</v>
      </c>
      <c r="D16" s="25">
        <v>11746834.85</v>
      </c>
    </row>
    <row r="17" spans="1:4" s="15" customFormat="1" ht="15">
      <c r="A17" s="29" t="s">
        <v>52</v>
      </c>
      <c r="B17" s="21" t="s">
        <v>25</v>
      </c>
      <c r="C17" s="22">
        <v>970000</v>
      </c>
      <c r="D17" s="22">
        <v>479546.79</v>
      </c>
    </row>
    <row r="18" spans="1:4" s="7" customFormat="1" ht="13.5">
      <c r="A18" s="28" t="s">
        <v>53</v>
      </c>
      <c r="B18" s="26" t="s">
        <v>1</v>
      </c>
      <c r="C18" s="24">
        <f>SUM(C19:C21)</f>
        <v>422786638.44</v>
      </c>
      <c r="D18" s="24">
        <f>SUM(D19:D21)</f>
        <v>132199382.82</v>
      </c>
    </row>
    <row r="19" spans="1:4" s="7" customFormat="1" ht="13.5">
      <c r="A19" s="29" t="s">
        <v>54</v>
      </c>
      <c r="B19" s="21" t="s">
        <v>18</v>
      </c>
      <c r="C19" s="22">
        <v>55000000</v>
      </c>
      <c r="D19" s="22">
        <v>22916665</v>
      </c>
    </row>
    <row r="20" spans="1:4" s="7" customFormat="1" ht="13.5">
      <c r="A20" s="29" t="s">
        <v>55</v>
      </c>
      <c r="B20" s="21" t="s">
        <v>40</v>
      </c>
      <c r="C20" s="22">
        <v>352743157.44</v>
      </c>
      <c r="D20" s="22">
        <v>104320771.74</v>
      </c>
    </row>
    <row r="21" spans="1:4" s="7" customFormat="1" ht="13.5">
      <c r="A21" s="29" t="s">
        <v>56</v>
      </c>
      <c r="B21" s="21" t="s">
        <v>6</v>
      </c>
      <c r="C21" s="22">
        <v>15043481</v>
      </c>
      <c r="D21" s="22">
        <v>4961946.08</v>
      </c>
    </row>
    <row r="22" spans="1:4" s="9" customFormat="1" ht="13.5">
      <c r="A22" s="28" t="s">
        <v>57</v>
      </c>
      <c r="B22" s="26" t="s">
        <v>2</v>
      </c>
      <c r="C22" s="24">
        <f>SUM(C23:C26)</f>
        <v>453444497.55</v>
      </c>
      <c r="D22" s="24">
        <f>SUM(D23:D26)</f>
        <v>139345327.73000002</v>
      </c>
    </row>
    <row r="23" spans="1:4" s="6" customFormat="1" ht="13.5">
      <c r="A23" s="29" t="s">
        <v>58</v>
      </c>
      <c r="B23" s="21" t="s">
        <v>19</v>
      </c>
      <c r="C23" s="22">
        <v>95800000</v>
      </c>
      <c r="D23" s="22">
        <v>27674427.12</v>
      </c>
    </row>
    <row r="24" spans="1:4" s="7" customFormat="1" ht="13.5">
      <c r="A24" s="29" t="s">
        <v>59</v>
      </c>
      <c r="B24" s="21" t="s">
        <v>3</v>
      </c>
      <c r="C24" s="22">
        <v>108416438.34</v>
      </c>
      <c r="D24" s="22">
        <v>52195675</v>
      </c>
    </row>
    <row r="25" spans="1:4" s="7" customFormat="1" ht="13.5">
      <c r="A25" s="29" t="s">
        <v>60</v>
      </c>
      <c r="B25" s="21" t="s">
        <v>7</v>
      </c>
      <c r="C25" s="22">
        <v>200061359.21</v>
      </c>
      <c r="D25" s="22">
        <v>59475225.61</v>
      </c>
    </row>
    <row r="26" spans="1:4" s="7" customFormat="1" ht="27">
      <c r="A26" s="29" t="s">
        <v>92</v>
      </c>
      <c r="B26" s="21" t="s">
        <v>95</v>
      </c>
      <c r="C26" s="25">
        <v>49166700</v>
      </c>
      <c r="D26" s="25">
        <v>0</v>
      </c>
    </row>
    <row r="27" spans="1:4" s="7" customFormat="1" ht="13.5">
      <c r="A27" s="28" t="s">
        <v>61</v>
      </c>
      <c r="B27" s="26" t="s">
        <v>9</v>
      </c>
      <c r="C27" s="24">
        <f>SUM(C28:C32)</f>
        <v>1558802361.4499998</v>
      </c>
      <c r="D27" s="24">
        <f>SUM(D28:D32)</f>
        <v>861137624.64</v>
      </c>
    </row>
    <row r="28" spans="1:4" s="7" customFormat="1" ht="13.5">
      <c r="A28" s="29" t="s">
        <v>62</v>
      </c>
      <c r="B28" s="21" t="s">
        <v>15</v>
      </c>
      <c r="C28" s="22">
        <v>504242060.62</v>
      </c>
      <c r="D28" s="22">
        <v>259910358.93</v>
      </c>
    </row>
    <row r="29" spans="1:4" s="7" customFormat="1" ht="13.5">
      <c r="A29" s="29" t="s">
        <v>63</v>
      </c>
      <c r="B29" s="21" t="s">
        <v>10</v>
      </c>
      <c r="C29" s="22">
        <v>759069902</v>
      </c>
      <c r="D29" s="22">
        <v>438802339.7</v>
      </c>
    </row>
    <row r="30" spans="1:4" s="7" customFormat="1" ht="13.5">
      <c r="A30" s="29" t="s">
        <v>64</v>
      </c>
      <c r="B30" s="21" t="s">
        <v>65</v>
      </c>
      <c r="C30" s="22">
        <v>217715851.83</v>
      </c>
      <c r="D30" s="22">
        <v>129765587.16</v>
      </c>
    </row>
    <row r="31" spans="1:4" s="7" customFormat="1" ht="13.5">
      <c r="A31" s="29" t="s">
        <v>93</v>
      </c>
      <c r="B31" s="21" t="s">
        <v>11</v>
      </c>
      <c r="C31" s="22">
        <v>18599547</v>
      </c>
      <c r="D31" s="22">
        <v>5201985.6</v>
      </c>
    </row>
    <row r="32" spans="1:4" s="7" customFormat="1" ht="13.5">
      <c r="A32" s="29" t="s">
        <v>66</v>
      </c>
      <c r="B32" s="21" t="s">
        <v>16</v>
      </c>
      <c r="C32" s="22">
        <v>59175000</v>
      </c>
      <c r="D32" s="22">
        <v>27457353.25</v>
      </c>
    </row>
    <row r="33" spans="1:4" s="7" customFormat="1" ht="13.5">
      <c r="A33" s="28" t="s">
        <v>67</v>
      </c>
      <c r="B33" s="26" t="s">
        <v>12</v>
      </c>
      <c r="C33" s="24">
        <f>SUM(C34:C36)</f>
        <v>211229740.84</v>
      </c>
      <c r="D33" s="24">
        <f>SUM(D34:D36)</f>
        <v>100915377.6</v>
      </c>
    </row>
    <row r="34" spans="1:4" s="7" customFormat="1" ht="13.5">
      <c r="A34" s="29" t="s">
        <v>68</v>
      </c>
      <c r="B34" s="21" t="s">
        <v>13</v>
      </c>
      <c r="C34" s="22">
        <v>171959740.84</v>
      </c>
      <c r="D34" s="22">
        <v>82914138.8</v>
      </c>
    </row>
    <row r="35" spans="1:4" s="7" customFormat="1" ht="13.5">
      <c r="A35" s="29" t="s">
        <v>69</v>
      </c>
      <c r="B35" s="21" t="s">
        <v>14</v>
      </c>
      <c r="C35" s="22">
        <v>1500000</v>
      </c>
      <c r="D35" s="22">
        <v>655000</v>
      </c>
    </row>
    <row r="36" spans="1:4" s="7" customFormat="1" ht="13.5">
      <c r="A36" s="29" t="s">
        <v>70</v>
      </c>
      <c r="B36" s="21" t="s">
        <v>24</v>
      </c>
      <c r="C36" s="25">
        <v>37770000</v>
      </c>
      <c r="D36" s="25">
        <v>17346238.8</v>
      </c>
    </row>
    <row r="37" spans="1:4" s="7" customFormat="1" ht="13.5">
      <c r="A37" s="28" t="s">
        <v>71</v>
      </c>
      <c r="B37" s="26" t="s">
        <v>4</v>
      </c>
      <c r="C37" s="24">
        <f>SUM(C38:C42)</f>
        <v>704354216.8</v>
      </c>
      <c r="D37" s="24">
        <f>SUM(D38:D42)</f>
        <v>364731535.44</v>
      </c>
    </row>
    <row r="38" spans="1:4" s="6" customFormat="1" ht="13.5">
      <c r="A38" s="29" t="s">
        <v>72</v>
      </c>
      <c r="B38" s="21" t="s">
        <v>36</v>
      </c>
      <c r="C38" s="22">
        <v>6200000</v>
      </c>
      <c r="D38" s="22">
        <v>3932535.02</v>
      </c>
    </row>
    <row r="39" spans="1:4" s="9" customFormat="1" ht="13.5">
      <c r="A39" s="29" t="s">
        <v>73</v>
      </c>
      <c r="B39" s="21" t="s">
        <v>42</v>
      </c>
      <c r="C39" s="22">
        <v>57215243</v>
      </c>
      <c r="D39" s="22">
        <v>29997987</v>
      </c>
    </row>
    <row r="40" spans="1:4" s="9" customFormat="1" ht="13.5">
      <c r="A40" s="29" t="s">
        <v>74</v>
      </c>
      <c r="B40" s="21" t="s">
        <v>37</v>
      </c>
      <c r="C40" s="22">
        <v>484508534.8</v>
      </c>
      <c r="D40" s="22">
        <v>256166811.89</v>
      </c>
    </row>
    <row r="41" spans="1:4" s="7" customFormat="1" ht="13.5">
      <c r="A41" s="29" t="s">
        <v>75</v>
      </c>
      <c r="B41" s="21" t="s">
        <v>17</v>
      </c>
      <c r="C41" s="22">
        <v>117759831</v>
      </c>
      <c r="D41" s="22">
        <v>57080676.48</v>
      </c>
    </row>
    <row r="42" spans="1:4" s="7" customFormat="1" ht="13.5">
      <c r="A42" s="29" t="s">
        <v>76</v>
      </c>
      <c r="B42" s="21" t="s">
        <v>39</v>
      </c>
      <c r="C42" s="22">
        <v>38670608</v>
      </c>
      <c r="D42" s="22">
        <v>17553525.05</v>
      </c>
    </row>
    <row r="43" spans="1:4" s="7" customFormat="1" ht="13.5">
      <c r="A43" s="28" t="s">
        <v>77</v>
      </c>
      <c r="B43" s="26" t="s">
        <v>27</v>
      </c>
      <c r="C43" s="24">
        <f>SUM(C44:C45)</f>
        <v>33200000</v>
      </c>
      <c r="D43" s="24">
        <f>SUM(D44:D45)</f>
        <v>16611673.32</v>
      </c>
    </row>
    <row r="44" spans="1:4" s="7" customFormat="1" ht="13.5">
      <c r="A44" s="29" t="s">
        <v>78</v>
      </c>
      <c r="B44" s="21" t="s">
        <v>38</v>
      </c>
      <c r="C44" s="22">
        <v>11900000</v>
      </c>
      <c r="D44" s="22">
        <v>5961673.32</v>
      </c>
    </row>
    <row r="45" spans="1:4" s="7" customFormat="1" ht="27">
      <c r="A45" s="29" t="s">
        <v>79</v>
      </c>
      <c r="B45" s="21" t="s">
        <v>28</v>
      </c>
      <c r="C45" s="25">
        <v>21300000</v>
      </c>
      <c r="D45" s="25">
        <v>10650000</v>
      </c>
    </row>
    <row r="46" spans="1:4" s="7" customFormat="1" ht="13.5">
      <c r="A46" s="28" t="s">
        <v>80</v>
      </c>
      <c r="B46" s="26" t="s">
        <v>31</v>
      </c>
      <c r="C46" s="24">
        <f>SUM(C47:C48)</f>
        <v>3600000</v>
      </c>
      <c r="D46" s="24">
        <f>SUM(D47:D48)</f>
        <v>637500</v>
      </c>
    </row>
    <row r="47" spans="1:4" s="6" customFormat="1" ht="13.5">
      <c r="A47" s="29" t="s">
        <v>81</v>
      </c>
      <c r="B47" s="21" t="s">
        <v>32</v>
      </c>
      <c r="C47" s="22">
        <v>2550000</v>
      </c>
      <c r="D47" s="22">
        <v>637500</v>
      </c>
    </row>
    <row r="48" spans="1:4" s="7" customFormat="1" ht="13.5">
      <c r="A48" s="29" t="s">
        <v>82</v>
      </c>
      <c r="B48" s="21" t="s">
        <v>33</v>
      </c>
      <c r="C48" s="22">
        <v>1050000</v>
      </c>
      <c r="D48" s="22">
        <v>0</v>
      </c>
    </row>
    <row r="49" spans="1:4" s="7" customFormat="1" ht="27">
      <c r="A49" s="28" t="s">
        <v>83</v>
      </c>
      <c r="B49" s="26" t="s">
        <v>34</v>
      </c>
      <c r="C49" s="27">
        <f>SUM(C50)</f>
        <v>17500000</v>
      </c>
      <c r="D49" s="27">
        <f>SUM(D50)</f>
        <v>6175740.94</v>
      </c>
    </row>
    <row r="50" spans="1:5" s="7" customFormat="1" ht="27">
      <c r="A50" s="29" t="s">
        <v>84</v>
      </c>
      <c r="B50" s="21" t="s">
        <v>35</v>
      </c>
      <c r="C50" s="25">
        <v>17500000</v>
      </c>
      <c r="D50" s="25">
        <v>6175740.94</v>
      </c>
      <c r="E50" s="13"/>
    </row>
    <row r="51" spans="1:4" s="7" customFormat="1" ht="41.25">
      <c r="A51" s="28" t="s">
        <v>85</v>
      </c>
      <c r="B51" s="26" t="s">
        <v>86</v>
      </c>
      <c r="C51" s="27">
        <f>SUM(C52)</f>
        <v>14466700</v>
      </c>
      <c r="D51" s="27">
        <f>SUM(D52)</f>
        <v>1977913.29</v>
      </c>
    </row>
    <row r="52" spans="1:4" s="15" customFormat="1" ht="15">
      <c r="A52" s="29" t="s">
        <v>87</v>
      </c>
      <c r="B52" s="21" t="s">
        <v>88</v>
      </c>
      <c r="C52" s="25">
        <v>14466700</v>
      </c>
      <c r="D52" s="25">
        <v>1977913.29</v>
      </c>
    </row>
    <row r="53" spans="1:4" s="20" customFormat="1" ht="13.5">
      <c r="A53" s="34" t="s">
        <v>89</v>
      </c>
      <c r="B53" s="35"/>
      <c r="C53" s="30">
        <f>SUM(C7,C14,C18,C22,C27,C33,C37,C43,C46,C49,C51)</f>
        <v>3803428374.41</v>
      </c>
      <c r="D53" s="30">
        <f>SUM(D7,D14,D18,D22,D27,D33,D37,D43,D46,D49,D51)</f>
        <v>1796642596.9199998</v>
      </c>
    </row>
  </sheetData>
  <sheetProtection/>
  <mergeCells count="5">
    <mergeCell ref="A53:B53"/>
    <mergeCell ref="E1:H1"/>
    <mergeCell ref="A4:D4"/>
    <mergeCell ref="C1:D1"/>
    <mergeCell ref="C2:D2"/>
  </mergeCells>
  <printOptions/>
  <pageMargins left="0.96" right="0.31496062992125984" top="0.58" bottom="0.65" header="0.17" footer="0.1968503937007874"/>
  <pageSetup firstPageNumber="16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2018-08-02T06:39:46Z</cp:lastPrinted>
  <dcterms:created xsi:type="dcterms:W3CDTF">2006-08-18T07:37:11Z</dcterms:created>
  <dcterms:modified xsi:type="dcterms:W3CDTF">2018-08-08T12:43:49Z</dcterms:modified>
  <cp:category/>
  <cp:version/>
  <cp:contentType/>
  <cp:contentStatus/>
</cp:coreProperties>
</file>