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'Расходы'!$A$1:$D$52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<sst xmlns="http://schemas.openxmlformats.org/spreadsheetml/2006/main" count="98" uniqueCount="98">
  <si>
    <t>Приложение №3 к Постановлению Администрации города Обнинска "Об утверждении отчета об исполнении бюджета города Обнинска за 1 квартал  2022 года"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</si>
  <si>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   21.04.2022  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  794-п       </t>
    </r>
  </si>
  <si>
    <t>Исполнение расходов бюджета города Обнинска за 1 квартал 2022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</si>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</sst>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0"/>
    <numFmt numFmtId="169" formatCode="0.00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5" fillId="0" borderId="0">
      <alignment/>
      <protection/>
    </xf>
    <xf numFmtId="164" fontId="6" fillId="13" borderId="1" applyNumberFormat="0" applyAlignment="0" applyProtection="0"/>
    <xf numFmtId="164" fontId="7" fillId="14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15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6" borderId="1" applyNumberFormat="0" applyAlignment="0" applyProtection="0"/>
    <xf numFmtId="164" fontId="14" fillId="0" borderId="5" applyNumberFormat="0" applyFill="0" applyAlignment="0" applyProtection="0"/>
    <xf numFmtId="164" fontId="15" fillId="9" borderId="0" applyNumberFormat="0" applyBorder="0" applyAlignment="0" applyProtection="0"/>
    <xf numFmtId="164" fontId="0" fillId="3" borderId="6" applyNumberFormat="0" applyAlignment="0" applyProtection="0"/>
    <xf numFmtId="164" fontId="16" fillId="13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16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16" borderId="9">
      <alignment/>
      <protection/>
    </xf>
    <xf numFmtId="164" fontId="17" fillId="0" borderId="10">
      <alignment horizontal="center" vertical="center" wrapText="1"/>
      <protection/>
    </xf>
    <xf numFmtId="164" fontId="17" fillId="16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16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16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16" borderId="11">
      <alignment horizontal="center"/>
      <protection/>
    </xf>
    <xf numFmtId="164" fontId="17" fillId="16" borderId="11">
      <alignment horizontal="left"/>
      <protection/>
    </xf>
    <xf numFmtId="164" fontId="17" fillId="16" borderId="12">
      <alignment horizontal="center"/>
      <protection/>
    </xf>
    <xf numFmtId="164" fontId="17" fillId="16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</cellStyleXfs>
  <cellXfs count="4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left" wrapText="1"/>
    </xf>
    <xf numFmtId="164" fontId="23" fillId="0" borderId="0" xfId="0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23" fillId="0" borderId="0" xfId="0" applyFont="1" applyFill="1" applyBorder="1" applyAlignment="1">
      <alignment horizontal="left"/>
    </xf>
    <xf numFmtId="164" fontId="23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27" fillId="0" borderId="0" xfId="0" applyNumberFormat="1" applyFont="1" applyFill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28" fillId="0" borderId="0" xfId="0" applyFont="1" applyFill="1" applyAlignment="1">
      <alignment horizontal="right"/>
    </xf>
    <xf numFmtId="165" fontId="29" fillId="0" borderId="10" xfId="0" applyNumberFormat="1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0" borderId="10" xfId="92" applyNumberFormat="1" applyFont="1" applyAlignment="1" applyProtection="1">
      <alignment wrapText="1"/>
      <protection/>
    </xf>
    <xf numFmtId="168" fontId="30" fillId="0" borderId="10" xfId="71" applyNumberFormat="1" applyFont="1" applyBorder="1" applyAlignment="1" applyProtection="1">
      <alignment horizontal="center"/>
      <protection/>
    </xf>
    <xf numFmtId="166" fontId="30" fillId="0" borderId="10" xfId="93" applyFont="1" applyFill="1" applyProtection="1">
      <alignment horizontal="right" vertical="top" shrinkToFit="1"/>
      <protection/>
    </xf>
    <xf numFmtId="164" fontId="31" fillId="0" borderId="0" xfId="0" applyFont="1" applyAlignment="1">
      <alignment/>
    </xf>
    <xf numFmtId="164" fontId="32" fillId="0" borderId="10" xfId="92" applyNumberFormat="1" applyFont="1" applyBorder="1" applyAlignment="1" applyProtection="1">
      <alignment wrapText="1"/>
      <protection/>
    </xf>
    <xf numFmtId="168" fontId="32" fillId="0" borderId="10" xfId="71" applyNumberFormat="1" applyFont="1" applyBorder="1" applyAlignment="1" applyProtection="1">
      <alignment horizontal="center"/>
      <protection/>
    </xf>
    <xf numFmtId="166" fontId="32" fillId="0" borderId="10" xfId="93" applyFont="1" applyFill="1" applyBorder="1" applyAlignment="1" applyProtection="1">
      <alignment horizontal="right" shrinkToFit="1"/>
      <protection/>
    </xf>
    <xf numFmtId="166" fontId="32" fillId="0" borderId="10" xfId="83" applyNumberFormat="1" applyFont="1" applyFill="1" applyBorder="1" applyProtection="1">
      <alignment/>
      <protection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6" fontId="32" fillId="0" borderId="10" xfId="93" applyFont="1" applyFill="1" applyBorder="1" applyProtection="1">
      <alignment horizontal="right" vertical="top" shrinkToFit="1"/>
      <protection/>
    </xf>
    <xf numFmtId="164" fontId="35" fillId="0" borderId="10" xfId="92" applyNumberFormat="1" applyFont="1" applyBorder="1" applyAlignment="1" applyProtection="1">
      <alignment wrapText="1"/>
      <protection/>
    </xf>
    <xf numFmtId="164" fontId="36" fillId="0" borderId="0" xfId="0" applyFont="1" applyAlignment="1">
      <alignment/>
    </xf>
    <xf numFmtId="164" fontId="30" fillId="0" borderId="10" xfId="92" applyNumberFormat="1" applyFont="1" applyBorder="1" applyAlignment="1" applyProtection="1">
      <alignment wrapText="1"/>
      <protection/>
    </xf>
    <xf numFmtId="166" fontId="30" fillId="0" borderId="10" xfId="93" applyFont="1" applyFill="1" applyBorder="1" applyAlignment="1" applyProtection="1">
      <alignment horizontal="right" shrinkToFit="1"/>
      <protection/>
    </xf>
    <xf numFmtId="164" fontId="37" fillId="0" borderId="0" xfId="0" applyFont="1" applyAlignment="1">
      <alignment/>
    </xf>
    <xf numFmtId="164" fontId="32" fillId="0" borderId="10" xfId="92" applyNumberFormat="1" applyFont="1" applyFill="1" applyBorder="1" applyAlignment="1" applyProtection="1">
      <alignment wrapText="1"/>
      <protection/>
    </xf>
    <xf numFmtId="165" fontId="32" fillId="0" borderId="10" xfId="82" applyNumberFormat="1" applyFont="1" applyFill="1" applyBorder="1" applyAlignment="1" applyProtection="1">
      <alignment horizontal="left" vertical="top" wrapText="1" shrinkToFit="1"/>
      <protection/>
    </xf>
    <xf numFmtId="164" fontId="30" fillId="0" borderId="10" xfId="92" applyNumberFormat="1" applyFont="1" applyFill="1" applyBorder="1" applyAlignment="1" applyProtection="1">
      <alignment wrapText="1"/>
      <protection/>
    </xf>
    <xf numFmtId="166" fontId="30" fillId="0" borderId="10" xfId="93" applyFont="1" applyFill="1" applyBorder="1" applyProtection="1">
      <alignment horizontal="right" vertical="top" shrinkToFit="1"/>
      <protection/>
    </xf>
    <xf numFmtId="164" fontId="38" fillId="0" borderId="0" xfId="0" applyFont="1" applyAlignment="1">
      <alignment/>
    </xf>
    <xf numFmtId="164" fontId="32" fillId="0" borderId="10" xfId="92" applyNumberFormat="1" applyFont="1" applyBorder="1" applyAlignment="1" applyProtection="1">
      <alignment horizontal="left" vertical="center" wrapText="1"/>
      <protection/>
    </xf>
    <xf numFmtId="169" fontId="33" fillId="0" borderId="0" xfId="0" applyNumberFormat="1" applyFont="1" applyAlignment="1">
      <alignment/>
    </xf>
    <xf numFmtId="164" fontId="30" fillId="0" borderId="10" xfId="80" applyNumberFormat="1" applyFont="1" applyFill="1" applyBorder="1" applyProtection="1">
      <alignment horizontal="left"/>
      <protection/>
    </xf>
    <xf numFmtId="166" fontId="30" fillId="0" borderId="10" xfId="85" applyNumberFormat="1" applyFont="1" applyFill="1" applyBorder="1" applyProtection="1">
      <alignment vertical="top" wrapText="1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br" xfId="45"/>
    <cellStyle name="Calculation" xfId="46"/>
    <cellStyle name="Check Cell" xfId="47"/>
    <cellStyle name="col" xfId="48"/>
    <cellStyle name="Explanatory Text" xfId="49"/>
    <cellStyle name="Good 1" xfId="50"/>
    <cellStyle name="Heading 1 1" xfId="51"/>
    <cellStyle name="Heading 2 1" xfId="52"/>
    <cellStyle name="Heading 3" xfId="53"/>
    <cellStyle name="Heading 4" xfId="54"/>
    <cellStyle name="Input" xfId="55"/>
    <cellStyle name="Linked Cell" xfId="56"/>
    <cellStyle name="Neutral 1" xfId="57"/>
    <cellStyle name="Note 1" xfId="58"/>
    <cellStyle name="Output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1" xfId="66"/>
    <cellStyle name="xl22" xfId="67"/>
    <cellStyle name="xl23" xfId="68"/>
    <cellStyle name="xl24" xfId="69"/>
    <cellStyle name="xl25" xfId="70"/>
    <cellStyle name="xl26" xfId="71"/>
    <cellStyle name="xl27" xfId="72"/>
    <cellStyle name="xl28" xfId="73"/>
    <cellStyle name="xl29" xfId="74"/>
    <cellStyle name="xl30" xfId="75"/>
    <cellStyle name="xl31" xfId="76"/>
    <cellStyle name="xl32" xfId="77"/>
    <cellStyle name="xl33" xfId="78"/>
    <cellStyle name="xl34" xfId="79"/>
    <cellStyle name="xl35" xfId="80"/>
    <cellStyle name="xl36" xfId="81"/>
    <cellStyle name="xl37" xfId="82"/>
    <cellStyle name="xl38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60" xfId="92"/>
    <cellStyle name="xl63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workbookViewId="0" topLeftCell="A1">
      <selection activeCell="D3" sqref="D3"/>
    </sheetView>
  </sheetViews>
  <sheetFormatPr defaultColWidth="8.00390625" defaultRowHeight="12.75"/>
  <cols>
    <col min="1" max="1" width="53.375" style="1" customWidth="1"/>
    <col min="2" max="2" width="10.25390625" style="2" customWidth="1"/>
    <col min="3" max="3" width="19.375" style="3" customWidth="1"/>
    <col min="4" max="4" width="20.375" style="4" customWidth="1"/>
    <col min="5" max="5" width="12.50390625" style="0" customWidth="1"/>
    <col min="6" max="16384" width="9.00390625" style="0" customWidth="1"/>
  </cols>
  <sheetData>
    <row r="1" spans="1:8" ht="57" customHeight="1">
      <c r="A1" s="5"/>
      <c r="B1" s="6"/>
      <c r="C1" s="7" t="s">
        <v>0</v>
      </c>
      <c r="D1" s="7"/>
      <c r="E1" s="8"/>
      <c r="F1" s="8"/>
      <c r="G1" s="8"/>
      <c r="H1" s="8"/>
    </row>
    <row r="2" spans="1:4" ht="15">
      <c r="A2" s="5"/>
      <c r="B2" s="9"/>
      <c r="C2" s="10" t="s">
        <v>1</v>
      </c>
      <c r="D2" s="10"/>
    </row>
    <row r="3" spans="1:4" ht="12" customHeight="1">
      <c r="A3" s="5"/>
      <c r="B3" s="9"/>
      <c r="C3" s="11"/>
      <c r="D3" s="12"/>
    </row>
    <row r="4" spans="1:4" ht="39" customHeight="1">
      <c r="A4" s="13" t="s">
        <v>2</v>
      </c>
      <c r="B4" s="13"/>
      <c r="C4" s="13"/>
      <c r="D4" s="13"/>
    </row>
    <row r="5" spans="1:4" ht="20.25" customHeight="1">
      <c r="A5" s="14"/>
      <c r="B5" s="15"/>
      <c r="D5" s="16" t="s">
        <v>3</v>
      </c>
    </row>
    <row r="6" spans="1:4" s="19" customFormat="1" ht="80.25" customHeight="1">
      <c r="A6" s="17" t="s">
        <v>4</v>
      </c>
      <c r="B6" s="17" t="s">
        <v>5</v>
      </c>
      <c r="C6" s="18" t="s">
        <v>6</v>
      </c>
      <c r="D6" s="18" t="s">
        <v>7</v>
      </c>
    </row>
    <row r="7" spans="1:4" s="23" customFormat="1" ht="13.5">
      <c r="A7" s="20" t="s">
        <v>8</v>
      </c>
      <c r="B7" s="21" t="s">
        <v>9</v>
      </c>
      <c r="C7" s="22">
        <f>SUM(C8:C14)</f>
        <v>484414799.36</v>
      </c>
      <c r="D7" s="22">
        <f>SUM(D8:D14)</f>
        <v>105321855.6</v>
      </c>
    </row>
    <row r="8" spans="1:4" s="28" customFormat="1" ht="41.25">
      <c r="A8" s="24" t="s">
        <v>10</v>
      </c>
      <c r="B8" s="25" t="s">
        <v>11</v>
      </c>
      <c r="C8" s="26">
        <v>35604060</v>
      </c>
      <c r="D8" s="27">
        <v>7274157.28</v>
      </c>
    </row>
    <row r="9" spans="1:4" s="29" customFormat="1" ht="55.5">
      <c r="A9" s="24" t="s">
        <v>12</v>
      </c>
      <c r="B9" s="25" t="s">
        <v>13</v>
      </c>
      <c r="C9" s="26">
        <v>233987421</v>
      </c>
      <c r="D9" s="27">
        <v>55264212.72</v>
      </c>
    </row>
    <row r="10" spans="1:4" s="29" customFormat="1" ht="14.25">
      <c r="A10" s="24" t="s">
        <v>14</v>
      </c>
      <c r="B10" s="25" t="s">
        <v>15</v>
      </c>
      <c r="C10" s="30">
        <v>249774</v>
      </c>
      <c r="D10" s="27">
        <v>0</v>
      </c>
    </row>
    <row r="11" spans="1:4" s="28" customFormat="1" ht="41.25">
      <c r="A11" s="24" t="s">
        <v>16</v>
      </c>
      <c r="B11" s="25" t="s">
        <v>17</v>
      </c>
      <c r="C11" s="26">
        <v>45478200</v>
      </c>
      <c r="D11" s="27">
        <v>8600813.26</v>
      </c>
    </row>
    <row r="12" spans="1:4" s="28" customFormat="1" ht="15">
      <c r="A12" s="31" t="s">
        <v>18</v>
      </c>
      <c r="B12" s="25" t="s">
        <v>19</v>
      </c>
      <c r="C12" s="26">
        <v>687758</v>
      </c>
      <c r="D12" s="27">
        <v>0</v>
      </c>
    </row>
    <row r="13" spans="1:4" s="28" customFormat="1" ht="13.5">
      <c r="A13" s="24" t="s">
        <v>20</v>
      </c>
      <c r="B13" s="25" t="s">
        <v>21</v>
      </c>
      <c r="C13" s="30">
        <v>10000000</v>
      </c>
      <c r="D13" s="27">
        <v>0</v>
      </c>
    </row>
    <row r="14" spans="1:4" s="32" customFormat="1" ht="15">
      <c r="A14" s="24" t="s">
        <v>22</v>
      </c>
      <c r="B14" s="25" t="s">
        <v>23</v>
      </c>
      <c r="C14" s="30">
        <v>158407586.36</v>
      </c>
      <c r="D14" s="27">
        <v>34182672.34</v>
      </c>
    </row>
    <row r="15" spans="1:4" s="35" customFormat="1" ht="27.75">
      <c r="A15" s="33" t="s">
        <v>24</v>
      </c>
      <c r="B15" s="21" t="s">
        <v>25</v>
      </c>
      <c r="C15" s="34">
        <f>SUM(C16:C17)</f>
        <v>38743050</v>
      </c>
      <c r="D15" s="34">
        <f>SUM(D16:D17)</f>
        <v>7041193.24</v>
      </c>
    </row>
    <row r="16" spans="1:4" s="35" customFormat="1" ht="15">
      <c r="A16" s="36" t="s">
        <v>26</v>
      </c>
      <c r="B16" s="25" t="s">
        <v>27</v>
      </c>
      <c r="C16" s="30">
        <v>4608050</v>
      </c>
      <c r="D16" s="27">
        <v>1434554.91</v>
      </c>
    </row>
    <row r="17" spans="1:4" s="28" customFormat="1" ht="41.25">
      <c r="A17" s="37" t="s">
        <v>28</v>
      </c>
      <c r="B17" s="25" t="s">
        <v>29</v>
      </c>
      <c r="C17" s="26">
        <v>34135000</v>
      </c>
      <c r="D17" s="27">
        <v>5606638.33</v>
      </c>
    </row>
    <row r="18" spans="1:4" s="28" customFormat="1" ht="13.5">
      <c r="A18" s="38" t="s">
        <v>30</v>
      </c>
      <c r="B18" s="21" t="s">
        <v>31</v>
      </c>
      <c r="C18" s="39">
        <f>SUM(C19:C21)</f>
        <v>1987824757.9099998</v>
      </c>
      <c r="D18" s="39">
        <f>SUM(D19:D21)</f>
        <v>126361444.48</v>
      </c>
    </row>
    <row r="19" spans="1:4" s="28" customFormat="1" ht="13.5">
      <c r="A19" s="36" t="s">
        <v>32</v>
      </c>
      <c r="B19" s="25" t="s">
        <v>33</v>
      </c>
      <c r="C19" s="30">
        <v>1356385638.57</v>
      </c>
      <c r="D19" s="27">
        <v>26848499.7</v>
      </c>
    </row>
    <row r="20" spans="1:4" s="28" customFormat="1" ht="13.5">
      <c r="A20" s="36" t="s">
        <v>34</v>
      </c>
      <c r="B20" s="25" t="s">
        <v>35</v>
      </c>
      <c r="C20" s="30">
        <v>599954631.22</v>
      </c>
      <c r="D20" s="27">
        <v>89522598.48</v>
      </c>
    </row>
    <row r="21" spans="1:4" s="28" customFormat="1" ht="13.5">
      <c r="A21" s="36" t="s">
        <v>36</v>
      </c>
      <c r="B21" s="25" t="s">
        <v>37</v>
      </c>
      <c r="C21" s="30">
        <v>31484488.12</v>
      </c>
      <c r="D21" s="27">
        <v>9990346.3</v>
      </c>
    </row>
    <row r="22" spans="1:4" s="28" customFormat="1" ht="13.5">
      <c r="A22" s="38" t="s">
        <v>38</v>
      </c>
      <c r="B22" s="21" t="s">
        <v>39</v>
      </c>
      <c r="C22" s="39">
        <f>SUM(C23:C25)</f>
        <v>450121018.36</v>
      </c>
      <c r="D22" s="39">
        <f>SUM(D23:D25)</f>
        <v>55290210.599999994</v>
      </c>
    </row>
    <row r="23" spans="1:4" s="23" customFormat="1" ht="13.5">
      <c r="A23" s="36" t="s">
        <v>40</v>
      </c>
      <c r="B23" s="25" t="s">
        <v>41</v>
      </c>
      <c r="C23" s="30">
        <v>69434920</v>
      </c>
      <c r="D23" s="27">
        <v>15325670</v>
      </c>
    </row>
    <row r="24" spans="1:4" s="28" customFormat="1" ht="13.5">
      <c r="A24" s="36" t="s">
        <v>42</v>
      </c>
      <c r="B24" s="25" t="s">
        <v>43</v>
      </c>
      <c r="C24" s="30">
        <v>109036100.22</v>
      </c>
      <c r="D24" s="27">
        <v>5596898.94</v>
      </c>
    </row>
    <row r="25" spans="1:4" s="28" customFormat="1" ht="13.5">
      <c r="A25" s="36" t="s">
        <v>44</v>
      </c>
      <c r="B25" s="25" t="s">
        <v>45</v>
      </c>
      <c r="C25" s="30">
        <v>271649998.14</v>
      </c>
      <c r="D25" s="27">
        <v>34367641.66</v>
      </c>
    </row>
    <row r="26" spans="1:4" s="28" customFormat="1" ht="13.5">
      <c r="A26" s="33" t="s">
        <v>46</v>
      </c>
      <c r="B26" s="21" t="s">
        <v>47</v>
      </c>
      <c r="C26" s="39">
        <f>SUM(C27:C31)</f>
        <v>2238667743.6</v>
      </c>
      <c r="D26" s="39">
        <f>SUM(D27:D31)</f>
        <v>516053819.74</v>
      </c>
    </row>
    <row r="27" spans="1:4" s="28" customFormat="1" ht="13.5">
      <c r="A27" s="24" t="s">
        <v>48</v>
      </c>
      <c r="B27" s="25" t="s">
        <v>49</v>
      </c>
      <c r="C27" s="30">
        <v>768495969.4</v>
      </c>
      <c r="D27" s="27">
        <v>178402701.3</v>
      </c>
    </row>
    <row r="28" spans="1:4" s="28" customFormat="1" ht="13.5">
      <c r="A28" s="24" t="s">
        <v>50</v>
      </c>
      <c r="B28" s="25" t="s">
        <v>51</v>
      </c>
      <c r="C28" s="30">
        <v>1164754587.2</v>
      </c>
      <c r="D28" s="27">
        <v>268488806.27</v>
      </c>
    </row>
    <row r="29" spans="1:4" s="28" customFormat="1" ht="13.5">
      <c r="A29" s="24" t="s">
        <v>52</v>
      </c>
      <c r="B29" s="25" t="s">
        <v>53</v>
      </c>
      <c r="C29" s="30">
        <v>205884758</v>
      </c>
      <c r="D29" s="27">
        <v>51361911.72</v>
      </c>
    </row>
    <row r="30" spans="1:4" s="28" customFormat="1" ht="13.5">
      <c r="A30" s="24" t="s">
        <v>54</v>
      </c>
      <c r="B30" s="25" t="s">
        <v>55</v>
      </c>
      <c r="C30" s="30">
        <v>20746329</v>
      </c>
      <c r="D30" s="27">
        <v>2575645</v>
      </c>
    </row>
    <row r="31" spans="1:4" s="28" customFormat="1" ht="13.5">
      <c r="A31" s="24" t="s">
        <v>56</v>
      </c>
      <c r="B31" s="25" t="s">
        <v>57</v>
      </c>
      <c r="C31" s="30">
        <v>78786100</v>
      </c>
      <c r="D31" s="27">
        <v>15224755.45</v>
      </c>
    </row>
    <row r="32" spans="1:4" s="28" customFormat="1" ht="13.5">
      <c r="A32" s="33" t="s">
        <v>58</v>
      </c>
      <c r="B32" s="21" t="s">
        <v>59</v>
      </c>
      <c r="C32" s="39">
        <f>SUM(C33:C35)</f>
        <v>272425501.78</v>
      </c>
      <c r="D32" s="39">
        <f>SUM(D33:D35)</f>
        <v>64026151.21</v>
      </c>
    </row>
    <row r="33" spans="1:4" s="28" customFormat="1" ht="13.5">
      <c r="A33" s="24" t="s">
        <v>60</v>
      </c>
      <c r="B33" s="25" t="s">
        <v>61</v>
      </c>
      <c r="C33" s="30">
        <v>225619501.78</v>
      </c>
      <c r="D33" s="27">
        <v>53857477.17</v>
      </c>
    </row>
    <row r="34" spans="1:4" s="28" customFormat="1" ht="13.5">
      <c r="A34" s="24" t="s">
        <v>62</v>
      </c>
      <c r="B34" s="25" t="s">
        <v>63</v>
      </c>
      <c r="C34" s="30">
        <v>1800000</v>
      </c>
      <c r="D34" s="27">
        <v>700000</v>
      </c>
    </row>
    <row r="35" spans="1:4" s="28" customFormat="1" ht="13.5">
      <c r="A35" s="24" t="s">
        <v>64</v>
      </c>
      <c r="B35" s="25" t="s">
        <v>65</v>
      </c>
      <c r="C35" s="26">
        <v>45006000</v>
      </c>
      <c r="D35" s="27">
        <v>9468674.04</v>
      </c>
    </row>
    <row r="36" spans="1:4" s="28" customFormat="1" ht="13.5">
      <c r="A36" s="33" t="s">
        <v>66</v>
      </c>
      <c r="B36" s="21" t="s">
        <v>67</v>
      </c>
      <c r="C36" s="39">
        <f>SUM(C37:C41)</f>
        <v>1076629596.1</v>
      </c>
      <c r="D36" s="39">
        <f>SUM(D37:D41)</f>
        <v>276117450.93</v>
      </c>
    </row>
    <row r="37" spans="1:4" s="28" customFormat="1" ht="13.5">
      <c r="A37" s="24" t="s">
        <v>68</v>
      </c>
      <c r="B37" s="25" t="s">
        <v>69</v>
      </c>
      <c r="C37" s="30">
        <v>10500000</v>
      </c>
      <c r="D37" s="27">
        <v>2564777.98</v>
      </c>
    </row>
    <row r="38" spans="1:4" s="23" customFormat="1" ht="13.5">
      <c r="A38" s="24" t="s">
        <v>70</v>
      </c>
      <c r="B38" s="25" t="s">
        <v>71</v>
      </c>
      <c r="C38" s="30">
        <v>69065044</v>
      </c>
      <c r="D38" s="27">
        <v>16693100</v>
      </c>
    </row>
    <row r="39" spans="1:4" s="40" customFormat="1" ht="13.5">
      <c r="A39" s="24" t="s">
        <v>72</v>
      </c>
      <c r="B39" s="25" t="s">
        <v>73</v>
      </c>
      <c r="C39" s="30">
        <v>458818141</v>
      </c>
      <c r="D39" s="27">
        <v>111442282.62</v>
      </c>
    </row>
    <row r="40" spans="1:4" s="40" customFormat="1" ht="13.5">
      <c r="A40" s="24" t="s">
        <v>74</v>
      </c>
      <c r="B40" s="25" t="s">
        <v>75</v>
      </c>
      <c r="C40" s="30">
        <v>453444183</v>
      </c>
      <c r="D40" s="27">
        <v>126625840.78</v>
      </c>
    </row>
    <row r="41" spans="1:4" s="28" customFormat="1" ht="13.5">
      <c r="A41" s="24" t="s">
        <v>76</v>
      </c>
      <c r="B41" s="25" t="s">
        <v>77</v>
      </c>
      <c r="C41" s="30">
        <v>84802228.1</v>
      </c>
      <c r="D41" s="27">
        <v>18791449.55</v>
      </c>
    </row>
    <row r="42" spans="1:4" s="28" customFormat="1" ht="13.5">
      <c r="A42" s="33" t="s">
        <v>78</v>
      </c>
      <c r="B42" s="21" t="s">
        <v>79</v>
      </c>
      <c r="C42" s="39">
        <f>SUM(C43:C44)</f>
        <v>166919236.95</v>
      </c>
      <c r="D42" s="39">
        <f>SUM(D43:D44)</f>
        <v>35812419.39</v>
      </c>
    </row>
    <row r="43" spans="1:4" s="28" customFormat="1" ht="13.5">
      <c r="A43" s="41" t="s">
        <v>80</v>
      </c>
      <c r="B43" s="25">
        <v>1101</v>
      </c>
      <c r="C43" s="30">
        <v>154919236.95</v>
      </c>
      <c r="D43" s="27">
        <v>32776711.39</v>
      </c>
    </row>
    <row r="44" spans="1:4" s="28" customFormat="1" ht="13.5">
      <c r="A44" s="24" t="s">
        <v>81</v>
      </c>
      <c r="B44" s="25" t="s">
        <v>82</v>
      </c>
      <c r="C44" s="30">
        <v>12000000</v>
      </c>
      <c r="D44" s="27">
        <v>3035708</v>
      </c>
    </row>
    <row r="45" spans="1:4" s="28" customFormat="1" ht="13.5">
      <c r="A45" s="33" t="s">
        <v>83</v>
      </c>
      <c r="B45" s="21" t="s">
        <v>84</v>
      </c>
      <c r="C45" s="39">
        <f>SUM(C46:C47)</f>
        <v>3050000</v>
      </c>
      <c r="D45" s="39">
        <f>SUM(D46:D47)</f>
        <v>637500</v>
      </c>
    </row>
    <row r="46" spans="1:4" s="28" customFormat="1" ht="13.5">
      <c r="A46" s="24" t="s">
        <v>85</v>
      </c>
      <c r="B46" s="25" t="s">
        <v>86</v>
      </c>
      <c r="C46" s="30">
        <v>2550000</v>
      </c>
      <c r="D46" s="27">
        <v>637500</v>
      </c>
    </row>
    <row r="47" spans="1:4" s="23" customFormat="1" ht="13.5">
      <c r="A47" s="24" t="s">
        <v>87</v>
      </c>
      <c r="B47" s="25" t="s">
        <v>88</v>
      </c>
      <c r="C47" s="30">
        <v>500000</v>
      </c>
      <c r="D47" s="27">
        <v>0</v>
      </c>
    </row>
    <row r="48" spans="1:4" s="28" customFormat="1" ht="27">
      <c r="A48" s="33" t="s">
        <v>89</v>
      </c>
      <c r="B48" s="21" t="s">
        <v>90</v>
      </c>
      <c r="C48" s="34">
        <f>SUM(C49)</f>
        <v>34723875</v>
      </c>
      <c r="D48" s="34">
        <f>SUM(D49)</f>
        <v>3546585.61</v>
      </c>
    </row>
    <row r="49" spans="1:4" s="28" customFormat="1" ht="27">
      <c r="A49" s="24" t="s">
        <v>91</v>
      </c>
      <c r="B49" s="25" t="s">
        <v>92</v>
      </c>
      <c r="C49" s="26">
        <v>34723875</v>
      </c>
      <c r="D49" s="27">
        <v>3546585.61</v>
      </c>
    </row>
    <row r="50" spans="1:5" s="28" customFormat="1" ht="41.25">
      <c r="A50" s="33" t="s">
        <v>93</v>
      </c>
      <c r="B50" s="21" t="s">
        <v>94</v>
      </c>
      <c r="C50" s="34">
        <f>SUM(C51)</f>
        <v>12232424</v>
      </c>
      <c r="D50" s="34">
        <f>SUM(D51)</f>
        <v>0</v>
      </c>
      <c r="E50" s="42"/>
    </row>
    <row r="51" spans="1:4" s="28" customFormat="1" ht="13.5">
      <c r="A51" s="24" t="s">
        <v>95</v>
      </c>
      <c r="B51" s="25" t="s">
        <v>96</v>
      </c>
      <c r="C51" s="26">
        <v>12232424</v>
      </c>
      <c r="D51" s="27">
        <v>0</v>
      </c>
    </row>
    <row r="52" spans="1:4" s="35" customFormat="1" ht="15">
      <c r="A52" s="43" t="s">
        <v>97</v>
      </c>
      <c r="B52" s="43"/>
      <c r="C52" s="44">
        <f>SUM(C7,C15,C18,C22,C26,C32,C36,C42,C45,C48,C50)</f>
        <v>6765752003.059999</v>
      </c>
      <c r="D52" s="44">
        <f>SUM(D7,D15,D18,D22,D26,D32,D36,D42,D45,D48,D50)</f>
        <v>1190208630.7999997</v>
      </c>
    </row>
  </sheetData>
  <sheetProtection selectLockedCells="1" selectUnlockedCells="1"/>
  <mergeCells count="5">
    <mergeCell ref="C1:D1"/>
    <mergeCell ref="E1:H1"/>
    <mergeCell ref="C2:D2"/>
    <mergeCell ref="A4:D4"/>
    <mergeCell ref="A52:B52"/>
  </mergeCells>
  <printOptions/>
  <pageMargins left="0.9451388888888889" right="0.31527777777777777" top="0.5902777777777778" bottom="0.6701388888888888" header="0.5118055555555555" footer="0.19652777777777777"/>
  <pageSetup firstPageNumber="19" useFirstPageNumber="1" horizontalDpi="300" verticalDpi="300" orientation="portrait" paperSize="9" scale="8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2022-04-22T07:27:33Z</dcterms:modified>
  <cp:category/>
  <cp:version/>
  <cp:contentType/>
  <cp:contentStatus/>
  <cp:revision>1</cp:revision>
</cp:coreProperties>
</file>