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МБТ" sheetId="1" r:id="rId1"/>
  </sheets>
  <definedNames>
    <definedName name="_xlnm.Print_Titles" localSheetId="0">'МБТ'!$5:$5</definedName>
    <definedName name="_xlnm.Print_Area" localSheetId="0">'МБТ'!$A$1:$E$49</definedName>
  </definedNames>
  <calcPr fullCalcOnLoad="1"/>
</workbook>
</file>

<file path=xl/sharedStrings.xml><?xml version="1.0" encoding="utf-8"?>
<sst xmlns="http://schemas.openxmlformats.org/spreadsheetml/2006/main" count="95" uniqueCount="75">
  <si>
    <t>№ п/п</t>
  </si>
  <si>
    <t>Наименование вида межбюджетных трансфертов</t>
  </si>
  <si>
    <t>I.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</si>
  <si>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</si>
  <si>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</si>
  <si>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</si>
  <si>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</si>
  <si>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</si>
  <si>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</si>
  <si>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</si>
  <si>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</si>
  <si>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</si>
  <si>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</si>
  <si>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(руб.)</t>
  </si>
  <si>
    <t>МЕЖБЮДЖЕТНЫЕ ТРАНСФЕРТЫ - ВСЕГО</t>
  </si>
  <si>
    <t>19.</t>
  </si>
  <si>
    <t>Субсидии бюджетам муниципальных образований</t>
  </si>
  <si>
    <t>II.</t>
  </si>
  <si>
    <t>Субвенции бюджетам муниципальных образований</t>
  </si>
  <si>
    <t>III.</t>
  </si>
  <si>
    <t>12.</t>
  </si>
  <si>
    <t>13.</t>
  </si>
  <si>
    <t>14.</t>
  </si>
  <si>
    <t>15.</t>
  </si>
  <si>
    <t>16.</t>
  </si>
  <si>
    <t>17.</t>
  </si>
  <si>
    <t>18.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</si>
  <si>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</si>
  <si>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</si>
  <si>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</si>
  <si>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Межбюджетные трансферты, передаваемые бюджетам городских округов, на развитие и поддержку социальной, инженерной и инновационной инфраструктуры наукоградов Российской Федерации </t>
  </si>
  <si>
    <t>Прочие межбюджетные трансферты, передаваемые бюджетам городских округов, на стимулирование руководителей исполнительно-распорядительных органов муниципальных образований области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</si>
  <si>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</si>
  <si>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4.</t>
  </si>
  <si>
    <t>Увеличение (+), уменьшение (-)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</si>
  <si>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</si>
  <si>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формирование и содержание архивных фондов</t>
  </si>
  <si>
    <t>Субвенции бюджетам городских округов на 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</si>
  <si>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 xml:space="preserve">Субвенции бюджетам городских округов на организацию исполнения переданных государственных полномочий </t>
  </si>
  <si>
    <t>Субвенции бюджетам городских округов на осуществление ежемесячных денежных выплат работникам муниципальных общеобразовательных организаций области</t>
  </si>
  <si>
    <t xml:space="preserve">Субвенции бюджетам городских округов на обеспечение социальных выплат, пособий, компенсаций детям, семьям с детьми </t>
  </si>
  <si>
    <t xml:space="preserve">Субвенции бюджетам городских округов на организацию предоставления социальной помощи отдельным категориям граждан, находящимся в трудной жизненной ситуации  </t>
  </si>
  <si>
    <t xml:space="preserve">Субвенции бюджетам городских округов на организацию предоставления денежных выплат, пособий и компенсаций отдельным категориям граждан области в соответствии с региональным законодательством   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</si>
  <si>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</si>
  <si>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</si>
  <si>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Прочие субсидии бюджетам городских округов на реализацию мероприятий подпрограммы "Совершенствование и развитие сети автомобильных дорог Калужской области"                                                                                                          </t>
  </si>
  <si>
    <t xml:space="preserve"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финансовое обеспечение получения дошкольного образования в частных дошкольных образовательных организациях  </t>
  </si>
  <si>
    <t xml:space="preserve">Субвенции бюджетам городских округов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 </t>
  </si>
  <si>
    <t>Иные межбюджетные трансферты бюджетам муниципальных образований</t>
  </si>
  <si>
    <t xml:space="preserve">Прочие субсидии бюджетам городских округов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Федерации, за счет средств областного бюджета                                                                                                           </t>
  </si>
  <si>
    <t xml:space="preserve">Прочие субсидии бюджетам городских округов на реализацию постановления Правительства Калужской области от 21.02.2014 №121 (совершенствование организации школьного питания)                                                                                                          </t>
  </si>
  <si>
    <t xml:space="preserve">Прочие субсидии бюджетам городских округов на выплату пособий и компенсаций гражданам и иных социальных выплат, кроме публичных нормативных обязательств </t>
  </si>
  <si>
    <t>Субвенции бюджетам городских округов на осуществление деятельности по образованию патронатных семей для граждан пожилого возраста и инвалидов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</si>
  <si>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</si>
  <si>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Прочие межбюджетные трансферты, передаваемые бюджетам городских округов, для реализации приказа Министерства образования и науки Калужской области от 25.09.2014 №1787 (создание современной образовательной среды, обеспечивающей качество дошкольного образования) </t>
  </si>
  <si>
    <t>Уточненный план                      на 2015 год</t>
  </si>
  <si>
    <t>Прочие межбюджетные трансферты, передаваемые бюджетам городских округов, на премирование муниципальных образований - победителей областного конкурса на звание "Самое благоустроенное муниципальное образование Калужской области"</t>
  </si>
  <si>
    <t>Прочие субсидии бюджетам городских округов на организацию отдыха и оздоровления детей</t>
  </si>
  <si>
    <t>Субсидии бюджетам городских округов на софинансирование капитальных вложений в объекты муниципальной собственности</t>
  </si>
  <si>
    <t>Межбюджетные трансферты, передаваемые бюджетам городских округов, для компенсации дополнительных расходов, возникших в результате решений, принятых органами власти другого уровня</t>
  </si>
  <si>
    <t>Субсидии бюджетам городских округов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</si>
  <si>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 xml:space="preserve">Субсидии бюджетам городских округов на реализацию федеральных целевых программ (государственная программа Российской Федерации "Доступная среда" на 2011-2015 годы") </t>
  </si>
  <si>
    <t xml:space="preserve">Субсидии бюджетам городских округов на реализацию федеральных целевых программ (подпрограмма "Обеспечение жильем молодых семей" в рамках федеральной целевой программы "Жилище" на 2011-2015 годы") 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</si>
  <si>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</si>
  <si>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городских округов на модернизацию региональных систем дошкольного образования</t>
  </si>
  <si>
    <t xml:space="preserve">Прочие субсидии бюджетам городских округов на повышение уровня доступности приоритетных объектов и услуг в приоритетных сферах жизнедеятельности инвалидов и других маломобильных групп населения </t>
  </si>
  <si>
    <t xml:space="preserve">Прочие субсидии бюджетам городских округов на реализацию мероприятий в рамках подпрограммы «Снижение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                                                                                                           </t>
  </si>
  <si>
    <t xml:space="preserve">Утверждено на 2015 год  </t>
  </si>
  <si>
    <t xml:space="preserve">Прочие субсидии бюджетам городских округов на создание, развитие и организацию эксплуатации системы обеспечения вызова экстренных оперативных служб по единому номеру "112"                                                                                                           </t>
  </si>
  <si>
    <t>Субвенции бюджетам городских округов на обеспечение переданных полномочий по государственной регистрации актов гражданского состояния за счет средств областного бюджета</t>
  </si>
  <si>
    <t xml:space="preserve">Межбюджетные трансферты, передаваемые бюджетам городских округов, на комплектование книжных фондов библиотек муниципальных образований </t>
  </si>
  <si>
    <t>20.</t>
  </si>
  <si>
    <t xml:space="preserve">Прочие субсидии бюджетам городских округов на реализацию мероприятий в рамках подпрограммы "Развитие малого и среднего, в том числе инновационного, предпринимательства в Калужской области" </t>
  </si>
  <si>
    <t>Объемы межбюджетных трансфертов, получаемых из федерального и областного бюджетов                                  в 2015 году</t>
  </si>
  <si>
    <t>Приложение № 4 к решению Обнинского городского Собрания "О внесении изменений в решение Обнинского городского Собрания от 09.12.2014 № 02-63 "О бюджете города Обнинска на 2015 год и плановый период 2016 и 2017 годов" (в редакции решений городского Собрания от 28.04.2015 № 06-70, от 23.06.2015 № 02-72, от 25.08.2015 №03-73) от  29.12.2015 № 01-07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</si>
</sst>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6" fillId="0" borderId="0" xfId="0" applyFont="1" applyAlignment="1">
      <alignment/>
    </xf>
    <xf numFmtId="4" fontId="7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2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zoomScaleSheetLayoutView="100" zoomScalePageLayoutView="0" workbookViewId="0" topLeftCell="A1">
      <selection activeCell="C2" sqref="C2"/>
    </sheetView>
  </sheetViews>
  <sheetFormatPr defaultColWidth="9.00390625" defaultRowHeight="12.75"/>
  <cols>
    <col min="1" max="1" width="7.625" style="19" customWidth="1"/>
    <col min="2" max="2" width="60.375" style="20" customWidth="1"/>
    <col min="3" max="3" width="17.50390625" style="20" customWidth="1"/>
    <col min="4" max="4" width="16.50390625" style="20" customWidth="1"/>
    <col min="5" max="5" width="17.625" style="20" customWidth="1"/>
    <col min="6" max="6" width="13.875" style="20" bestFit="1" customWidth="1"/>
    <col min="7" max="16384" width="9.125" style="20" customWidth="1"/>
  </cols>
  <sheetData>
    <row r="1" spans="3:5" ht="100.5" customHeight="1">
      <c r="C1" s="34" t="s">
        <v>74</v>
      </c>
      <c r="D1" s="34"/>
      <c r="E1" s="34"/>
    </row>
    <row r="2" spans="3:5" ht="27.75" customHeight="1">
      <c r="C2" s="21"/>
      <c r="D2" s="21"/>
      <c r="E2" s="21"/>
    </row>
    <row r="3" spans="1:5" s="23" customFormat="1" ht="34.5" customHeight="1">
      <c r="A3" s="31" t="s">
        <v>73</v>
      </c>
      <c r="B3" s="32"/>
      <c r="C3" s="32"/>
      <c r="D3" s="33"/>
      <c r="E3" s="33"/>
    </row>
    <row r="4" spans="3:5" ht="13.5">
      <c r="C4" s="22"/>
      <c r="D4" s="22"/>
      <c r="E4" s="22" t="s">
        <v>13</v>
      </c>
    </row>
    <row r="5" spans="1:5" ht="27">
      <c r="A5" s="14" t="s">
        <v>0</v>
      </c>
      <c r="B5" s="29" t="s">
        <v>1</v>
      </c>
      <c r="C5" s="30" t="s">
        <v>67</v>
      </c>
      <c r="D5" s="29" t="s">
        <v>34</v>
      </c>
      <c r="E5" s="29" t="s">
        <v>55</v>
      </c>
    </row>
    <row r="6" spans="1:5" ht="17.25" customHeight="1">
      <c r="A6" s="6"/>
      <c r="B6" s="1" t="s">
        <v>14</v>
      </c>
      <c r="C6" s="9">
        <f>SUM(C7+C22+C43)</f>
        <v>1768519718.73</v>
      </c>
      <c r="D6" s="9">
        <f>SUM(D7+D22+D43)</f>
        <v>-334730473.96</v>
      </c>
      <c r="E6" s="9">
        <f>SUM(E7+E22+E43)</f>
        <v>1433789244.7700002</v>
      </c>
    </row>
    <row r="7" spans="1:5" s="23" customFormat="1" ht="18.75" customHeight="1">
      <c r="A7" s="14" t="s">
        <v>2</v>
      </c>
      <c r="B7" s="2" t="s">
        <v>16</v>
      </c>
      <c r="C7" s="9">
        <f>SUM(C8:C21)</f>
        <v>258139244.77999997</v>
      </c>
      <c r="D7" s="9">
        <f>SUM(D8:D21)</f>
        <v>-9523163.879999999</v>
      </c>
      <c r="E7" s="9">
        <f>SUM(C7:D7)</f>
        <v>248616080.89999998</v>
      </c>
    </row>
    <row r="8" spans="1:5" s="23" customFormat="1" ht="49.5" customHeight="1">
      <c r="A8" s="15" t="s">
        <v>3</v>
      </c>
      <c r="B8" s="7" t="s">
        <v>61</v>
      </c>
      <c r="C8" s="16">
        <v>3490565</v>
      </c>
      <c r="D8" s="10"/>
      <c r="E8" s="10">
        <f>SUM(C8:D8)</f>
        <v>3490565</v>
      </c>
    </row>
    <row r="9" spans="1:5" s="23" customFormat="1" ht="60.75" customHeight="1">
      <c r="A9" s="15" t="s">
        <v>4</v>
      </c>
      <c r="B9" s="7" t="s">
        <v>62</v>
      </c>
      <c r="C9" s="16">
        <v>3106120</v>
      </c>
      <c r="D9" s="10">
        <v>3429364</v>
      </c>
      <c r="E9" s="10">
        <f>SUM(C9:D9)</f>
        <v>6535484</v>
      </c>
    </row>
    <row r="10" spans="1:5" s="23" customFormat="1" ht="32.25" customHeight="1">
      <c r="A10" s="15" t="s">
        <v>5</v>
      </c>
      <c r="B10" s="7" t="s">
        <v>58</v>
      </c>
      <c r="C10" s="16">
        <v>36245253.89</v>
      </c>
      <c r="D10" s="10"/>
      <c r="E10" s="10">
        <f>SUM(C10:D10)</f>
        <v>36245253.89</v>
      </c>
    </row>
    <row r="11" spans="1:5" s="23" customFormat="1" ht="61.5" customHeight="1">
      <c r="A11" s="15" t="s">
        <v>33</v>
      </c>
      <c r="B11" s="7" t="s">
        <v>60</v>
      </c>
      <c r="C11" s="16">
        <v>1086643</v>
      </c>
      <c r="D11" s="10"/>
      <c r="E11" s="10">
        <f>SUM(C11:D11)</f>
        <v>1086643</v>
      </c>
    </row>
    <row r="12" spans="1:5" s="23" customFormat="1" ht="32.25" customHeight="1">
      <c r="A12" s="15" t="s">
        <v>6</v>
      </c>
      <c r="B12" s="7" t="s">
        <v>64</v>
      </c>
      <c r="C12" s="16">
        <v>119400007</v>
      </c>
      <c r="D12" s="10"/>
      <c r="E12" s="10">
        <f aca="true" t="shared" si="0" ref="E12:E21">C12+D12</f>
        <v>119400007</v>
      </c>
    </row>
    <row r="13" spans="1:5" s="23" customFormat="1" ht="61.5" customHeight="1">
      <c r="A13" s="15" t="s">
        <v>7</v>
      </c>
      <c r="B13" s="7" t="s">
        <v>65</v>
      </c>
      <c r="C13" s="16">
        <v>264253</v>
      </c>
      <c r="D13" s="10"/>
      <c r="E13" s="10">
        <f t="shared" si="0"/>
        <v>264253</v>
      </c>
    </row>
    <row r="14" spans="1:5" s="23" customFormat="1" ht="48" customHeight="1">
      <c r="A14" s="15" t="s">
        <v>8</v>
      </c>
      <c r="B14" s="7" t="s">
        <v>51</v>
      </c>
      <c r="C14" s="16">
        <v>4625088.82</v>
      </c>
      <c r="D14" s="10">
        <v>1235497.12</v>
      </c>
      <c r="E14" s="10">
        <f t="shared" si="0"/>
        <v>5860585.94</v>
      </c>
    </row>
    <row r="15" spans="1:5" s="23" customFormat="1" ht="60" customHeight="1">
      <c r="A15" s="15" t="s">
        <v>9</v>
      </c>
      <c r="B15" s="7" t="s">
        <v>72</v>
      </c>
      <c r="C15" s="16"/>
      <c r="D15" s="10">
        <v>1565983</v>
      </c>
      <c r="E15" s="10">
        <f>C15+D15</f>
        <v>1565983</v>
      </c>
    </row>
    <row r="16" spans="1:5" s="23" customFormat="1" ht="33.75" customHeight="1">
      <c r="A16" s="15" t="s">
        <v>10</v>
      </c>
      <c r="B16" s="7" t="s">
        <v>57</v>
      </c>
      <c r="C16" s="16">
        <v>2756149</v>
      </c>
      <c r="D16" s="10"/>
      <c r="E16" s="10">
        <f t="shared" si="0"/>
        <v>2756149</v>
      </c>
    </row>
    <row r="17" spans="1:5" s="23" customFormat="1" ht="90" customHeight="1">
      <c r="A17" s="15" t="s">
        <v>11</v>
      </c>
      <c r="B17" s="7" t="s">
        <v>66</v>
      </c>
      <c r="C17" s="16">
        <v>16490358</v>
      </c>
      <c r="D17" s="10">
        <v>-16490358</v>
      </c>
      <c r="E17" s="10">
        <f t="shared" si="0"/>
        <v>0</v>
      </c>
    </row>
    <row r="18" spans="1:5" s="23" customFormat="1" ht="48" customHeight="1">
      <c r="A18" s="15" t="s">
        <v>12</v>
      </c>
      <c r="B18" s="7" t="s">
        <v>45</v>
      </c>
      <c r="C18" s="16">
        <v>69327234.07</v>
      </c>
      <c r="D18" s="10"/>
      <c r="E18" s="10">
        <f t="shared" si="0"/>
        <v>69327234.07</v>
      </c>
    </row>
    <row r="19" spans="1:5" s="23" customFormat="1" ht="60" customHeight="1">
      <c r="A19" s="15" t="s">
        <v>20</v>
      </c>
      <c r="B19" s="7" t="s">
        <v>49</v>
      </c>
      <c r="C19" s="16">
        <v>508405</v>
      </c>
      <c r="D19" s="10"/>
      <c r="E19" s="10">
        <f t="shared" si="0"/>
        <v>508405</v>
      </c>
    </row>
    <row r="20" spans="1:5" s="23" customFormat="1" ht="48" customHeight="1">
      <c r="A20" s="15" t="s">
        <v>21</v>
      </c>
      <c r="B20" s="7" t="s">
        <v>68</v>
      </c>
      <c r="C20" s="16"/>
      <c r="D20" s="10">
        <v>736350</v>
      </c>
      <c r="E20" s="10">
        <f>C20+D20</f>
        <v>736350</v>
      </c>
    </row>
    <row r="21" spans="1:5" s="23" customFormat="1" ht="47.25" customHeight="1">
      <c r="A21" s="15" t="s">
        <v>22</v>
      </c>
      <c r="B21" s="7" t="s">
        <v>50</v>
      </c>
      <c r="C21" s="16">
        <v>839168</v>
      </c>
      <c r="D21" s="10"/>
      <c r="E21" s="10">
        <f t="shared" si="0"/>
        <v>839168</v>
      </c>
    </row>
    <row r="22" spans="1:6" s="23" customFormat="1" ht="18" customHeight="1">
      <c r="A22" s="14" t="s">
        <v>17</v>
      </c>
      <c r="B22" s="2" t="s">
        <v>18</v>
      </c>
      <c r="C22" s="17">
        <f>SUM(C23:C42)</f>
        <v>1451211211</v>
      </c>
      <c r="D22" s="9">
        <f>SUM(D23:D42)</f>
        <v>-325215245.08</v>
      </c>
      <c r="E22" s="9">
        <f>SUM(C22:D22)</f>
        <v>1125995965.92</v>
      </c>
      <c r="F22" s="24"/>
    </row>
    <row r="23" spans="1:6" s="23" customFormat="1" ht="33" customHeight="1">
      <c r="A23" s="15" t="s">
        <v>3</v>
      </c>
      <c r="B23" s="4" t="s">
        <v>27</v>
      </c>
      <c r="C23" s="18">
        <v>102845781</v>
      </c>
      <c r="D23" s="11">
        <v>-18752643</v>
      </c>
      <c r="E23" s="10">
        <f>C23+D23</f>
        <v>84093138</v>
      </c>
      <c r="F23" s="24"/>
    </row>
    <row r="24" spans="1:5" s="25" customFormat="1" ht="30" customHeight="1">
      <c r="A24" s="13" t="s">
        <v>4</v>
      </c>
      <c r="B24" s="4" t="s">
        <v>28</v>
      </c>
      <c r="C24" s="18">
        <v>3746609</v>
      </c>
      <c r="D24" s="11"/>
      <c r="E24" s="10">
        <f aca="true" t="shared" si="1" ref="E24:E42">C24+D24</f>
        <v>3746609</v>
      </c>
    </row>
    <row r="25" spans="1:5" s="25" customFormat="1" ht="45" customHeight="1">
      <c r="A25" s="13" t="s">
        <v>5</v>
      </c>
      <c r="B25" s="4" t="s">
        <v>69</v>
      </c>
      <c r="C25" s="18"/>
      <c r="D25" s="11">
        <v>818225</v>
      </c>
      <c r="E25" s="10">
        <f>C25+D25</f>
        <v>818225</v>
      </c>
    </row>
    <row r="26" spans="1:5" ht="60" customHeight="1">
      <c r="A26" s="15" t="s">
        <v>33</v>
      </c>
      <c r="B26" s="4" t="s">
        <v>35</v>
      </c>
      <c r="C26" s="18">
        <v>8740427</v>
      </c>
      <c r="D26" s="11"/>
      <c r="E26" s="10">
        <f t="shared" si="1"/>
        <v>8740427</v>
      </c>
    </row>
    <row r="27" spans="1:5" ht="45" customHeight="1">
      <c r="A27" s="15" t="s">
        <v>6</v>
      </c>
      <c r="B27" s="4" t="s">
        <v>29</v>
      </c>
      <c r="C27" s="18">
        <v>14666825</v>
      </c>
      <c r="D27" s="11">
        <v>1128948</v>
      </c>
      <c r="E27" s="10">
        <f t="shared" si="1"/>
        <v>15795773</v>
      </c>
    </row>
    <row r="28" spans="1:5" ht="48" customHeight="1">
      <c r="A28" s="15" t="s">
        <v>7</v>
      </c>
      <c r="B28" s="3" t="s">
        <v>52</v>
      </c>
      <c r="C28" s="16">
        <v>33271</v>
      </c>
      <c r="D28" s="11">
        <v>-33271</v>
      </c>
      <c r="E28" s="10">
        <f t="shared" si="1"/>
        <v>0</v>
      </c>
    </row>
    <row r="29" spans="1:5" ht="93" customHeight="1">
      <c r="A29" s="15" t="s">
        <v>8</v>
      </c>
      <c r="B29" s="4" t="s">
        <v>46</v>
      </c>
      <c r="C29" s="18">
        <v>402692226</v>
      </c>
      <c r="D29" s="11">
        <v>-128172913.2</v>
      </c>
      <c r="E29" s="10">
        <f t="shared" si="1"/>
        <v>274519312.8</v>
      </c>
    </row>
    <row r="30" spans="1:5" ht="33" customHeight="1">
      <c r="A30" s="15" t="s">
        <v>9</v>
      </c>
      <c r="B30" s="4" t="s">
        <v>36</v>
      </c>
      <c r="C30" s="18">
        <v>303240</v>
      </c>
      <c r="D30" s="11"/>
      <c r="E30" s="10">
        <f t="shared" si="1"/>
        <v>303240</v>
      </c>
    </row>
    <row r="31" spans="1:5" ht="150" customHeight="1">
      <c r="A31" s="15" t="s">
        <v>10</v>
      </c>
      <c r="B31" s="4" t="s">
        <v>47</v>
      </c>
      <c r="C31" s="18">
        <v>478030777</v>
      </c>
      <c r="D31" s="10">
        <v>-165162238.86</v>
      </c>
      <c r="E31" s="10">
        <f t="shared" si="1"/>
        <v>312868538.14</v>
      </c>
    </row>
    <row r="32" spans="1:5" ht="62.25" customHeight="1">
      <c r="A32" s="15" t="s">
        <v>11</v>
      </c>
      <c r="B32" s="4" t="s">
        <v>37</v>
      </c>
      <c r="C32" s="18">
        <v>270</v>
      </c>
      <c r="D32" s="11">
        <v>-270</v>
      </c>
      <c r="E32" s="10">
        <f t="shared" si="1"/>
        <v>0</v>
      </c>
    </row>
    <row r="33" spans="1:5" ht="30.75" customHeight="1">
      <c r="A33" s="15" t="s">
        <v>12</v>
      </c>
      <c r="B33" s="4" t="s">
        <v>38</v>
      </c>
      <c r="C33" s="18">
        <v>19494979</v>
      </c>
      <c r="D33" s="11">
        <v>-2961747</v>
      </c>
      <c r="E33" s="10">
        <f t="shared" si="1"/>
        <v>16533232</v>
      </c>
    </row>
    <row r="34" spans="1:5" ht="47.25" customHeight="1">
      <c r="A34" s="15" t="s">
        <v>20</v>
      </c>
      <c r="B34" s="4" t="s">
        <v>39</v>
      </c>
      <c r="C34" s="18">
        <v>2017215</v>
      </c>
      <c r="D34" s="11"/>
      <c r="E34" s="10">
        <f t="shared" si="1"/>
        <v>2017215</v>
      </c>
    </row>
    <row r="35" spans="1:5" ht="33" customHeight="1">
      <c r="A35" s="15" t="s">
        <v>21</v>
      </c>
      <c r="B35" s="3" t="s">
        <v>40</v>
      </c>
      <c r="C35" s="18">
        <v>86647391</v>
      </c>
      <c r="D35" s="11">
        <v>580979</v>
      </c>
      <c r="E35" s="10">
        <f t="shared" si="1"/>
        <v>87228370</v>
      </c>
    </row>
    <row r="36" spans="1:5" ht="45.75" customHeight="1">
      <c r="A36" s="15" t="s">
        <v>22</v>
      </c>
      <c r="B36" s="8" t="s">
        <v>41</v>
      </c>
      <c r="C36" s="18">
        <v>1021928</v>
      </c>
      <c r="D36" s="11"/>
      <c r="E36" s="10">
        <f t="shared" si="1"/>
        <v>1021928</v>
      </c>
    </row>
    <row r="37" spans="1:5" ht="62.25" customHeight="1">
      <c r="A37" s="15" t="s">
        <v>23</v>
      </c>
      <c r="B37" s="4" t="s">
        <v>42</v>
      </c>
      <c r="C37" s="18">
        <v>257035897</v>
      </c>
      <c r="D37" s="11">
        <v>-16571843</v>
      </c>
      <c r="E37" s="10">
        <f t="shared" si="1"/>
        <v>240464054</v>
      </c>
    </row>
    <row r="38" spans="1:5" ht="61.5" customHeight="1">
      <c r="A38" s="15" t="s">
        <v>24</v>
      </c>
      <c r="B38" s="4" t="s">
        <v>63</v>
      </c>
      <c r="C38" s="18">
        <v>14096788</v>
      </c>
      <c r="D38" s="11">
        <v>1607412</v>
      </c>
      <c r="E38" s="10">
        <f t="shared" si="1"/>
        <v>15704200</v>
      </c>
    </row>
    <row r="39" spans="1:5" ht="75" customHeight="1">
      <c r="A39" s="15" t="s">
        <v>25</v>
      </c>
      <c r="B39" s="4" t="s">
        <v>43</v>
      </c>
      <c r="C39" s="18">
        <v>496266</v>
      </c>
      <c r="D39" s="11">
        <v>-243739.02</v>
      </c>
      <c r="E39" s="10">
        <f t="shared" si="1"/>
        <v>252526.98</v>
      </c>
    </row>
    <row r="40" spans="1:5" ht="60" customHeight="1">
      <c r="A40" s="15" t="s">
        <v>26</v>
      </c>
      <c r="B40" s="4" t="s">
        <v>32</v>
      </c>
      <c r="C40" s="18">
        <v>13051422</v>
      </c>
      <c r="D40" s="11">
        <v>3047452</v>
      </c>
      <c r="E40" s="10">
        <f t="shared" si="1"/>
        <v>16098874</v>
      </c>
    </row>
    <row r="41" spans="1:5" ht="88.5" customHeight="1">
      <c r="A41" s="15" t="s">
        <v>15</v>
      </c>
      <c r="B41" s="4" t="s">
        <v>44</v>
      </c>
      <c r="C41" s="18">
        <v>23876734</v>
      </c>
      <c r="D41" s="11">
        <v>1599980</v>
      </c>
      <c r="E41" s="10">
        <f>C41+D41</f>
        <v>25476714</v>
      </c>
    </row>
    <row r="42" spans="1:5" ht="61.5" customHeight="1">
      <c r="A42" s="15" t="s">
        <v>71</v>
      </c>
      <c r="B42" s="4" t="s">
        <v>53</v>
      </c>
      <c r="C42" s="18">
        <v>22413165</v>
      </c>
      <c r="D42" s="11">
        <v>-2099576</v>
      </c>
      <c r="E42" s="10">
        <f t="shared" si="1"/>
        <v>20313589</v>
      </c>
    </row>
    <row r="43" spans="1:5" s="25" customFormat="1" ht="30.75" customHeight="1">
      <c r="A43" s="12" t="s">
        <v>19</v>
      </c>
      <c r="B43" s="5" t="s">
        <v>48</v>
      </c>
      <c r="C43" s="17">
        <f>SUM(C44:C49)</f>
        <v>59169262.95</v>
      </c>
      <c r="D43" s="17">
        <f>SUM(D44:D49)</f>
        <v>7935</v>
      </c>
      <c r="E43" s="9">
        <f>SUM(C43:D43)</f>
        <v>59177197.95</v>
      </c>
    </row>
    <row r="44" spans="1:5" ht="47.25" customHeight="1">
      <c r="A44" s="13" t="s">
        <v>3</v>
      </c>
      <c r="B44" s="3" t="s">
        <v>59</v>
      </c>
      <c r="C44" s="16">
        <v>3500000</v>
      </c>
      <c r="D44" s="26"/>
      <c r="E44" s="10">
        <f aca="true" t="shared" si="2" ref="E44:E49">C44+D44</f>
        <v>3500000</v>
      </c>
    </row>
    <row r="45" spans="1:5" ht="49.5" customHeight="1">
      <c r="A45" s="13" t="s">
        <v>4</v>
      </c>
      <c r="B45" s="4" t="s">
        <v>30</v>
      </c>
      <c r="C45" s="16">
        <v>48935400</v>
      </c>
      <c r="D45" s="26"/>
      <c r="E45" s="10">
        <f t="shared" si="2"/>
        <v>48935400</v>
      </c>
    </row>
    <row r="46" spans="1:5" ht="45.75" customHeight="1">
      <c r="A46" s="13" t="s">
        <v>5</v>
      </c>
      <c r="B46" s="4" t="s">
        <v>70</v>
      </c>
      <c r="C46" s="16"/>
      <c r="D46" s="26">
        <v>7935</v>
      </c>
      <c r="E46" s="10">
        <f t="shared" si="2"/>
        <v>7935</v>
      </c>
    </row>
    <row r="47" spans="1:5" ht="74.25" customHeight="1">
      <c r="A47" s="13" t="s">
        <v>33</v>
      </c>
      <c r="B47" s="4" t="s">
        <v>54</v>
      </c>
      <c r="C47" s="16">
        <v>398220</v>
      </c>
      <c r="D47" s="10"/>
      <c r="E47" s="10">
        <f t="shared" si="2"/>
        <v>398220</v>
      </c>
    </row>
    <row r="48" spans="1:5" ht="60" customHeight="1">
      <c r="A48" s="28" t="s">
        <v>6</v>
      </c>
      <c r="B48" s="4" t="s">
        <v>56</v>
      </c>
      <c r="C48" s="16">
        <v>5933992.95</v>
      </c>
      <c r="D48" s="27"/>
      <c r="E48" s="10">
        <f t="shared" si="2"/>
        <v>5933992.95</v>
      </c>
    </row>
    <row r="49" spans="1:5" ht="48" customHeight="1">
      <c r="A49" s="13" t="s">
        <v>7</v>
      </c>
      <c r="B49" s="4" t="s">
        <v>31</v>
      </c>
      <c r="C49" s="16">
        <v>401650</v>
      </c>
      <c r="D49" s="10"/>
      <c r="E49" s="10">
        <f t="shared" si="2"/>
        <v>401650</v>
      </c>
    </row>
  </sheetData>
  <sheetProtection/>
  <mergeCells count="2">
    <mergeCell ref="A3:E3"/>
    <mergeCell ref="C1:E1"/>
  </mergeCells>
  <printOptions/>
  <pageMargins left="0.7480314960629921" right="0.3937007874015748" top="0.5905511811023623" bottom="0.5905511811023623" header="0.31496062992125984" footer="0.4724409448818898"/>
  <pageSetup firstPageNumber="76" useFirstPageNumber="1" fitToHeight="0" fitToWidth="1" horizontalDpi="600" verticalDpi="600" orientation="portrait" paperSize="9" scale="7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11</cp:lastModifiedBy>
  <cp:lastPrinted>2015-12-18T13:19:38Z</cp:lastPrinted>
  <dcterms:created xsi:type="dcterms:W3CDTF">2007-10-28T08:32:25Z</dcterms:created>
  <dcterms:modified xsi:type="dcterms:W3CDTF">2016-08-08T06:57:51Z</dcterms:modified>
  <cp:category/>
  <cp:version/>
  <cp:contentType/>
  <cp:contentStatus/>
</cp:coreProperties>
</file>