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МБТ" sheetId="1" r:id="rId1"/>
  </sheets>
  <definedNames>
    <definedName name="_xlnm.Print_Titles" localSheetId="0">'МБТ'!$5:$5</definedName>
    <definedName name="_xlnm.Print_Area" localSheetId="0">'МБТ'!$A$1:$E$40</definedName>
  </definedNames>
  <calcPr fullCalcOnLoad="1"/>
</workbook>
</file>

<file path=xl/sharedStrings.xml><?xml version="1.0" encoding="utf-8"?>
<sst xmlns="http://schemas.openxmlformats.org/spreadsheetml/2006/main" count="77" uniqueCount="68">
  <si>
    <t>№ п/п</t>
  </si>
  <si>
    <t>Наименование вида межбюджетных трансфертов</t>
  </si>
  <si>
    <t>I.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</si>
  <si>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</si>
  <si>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</si>
  <si>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</si>
  <si>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</si>
  <si>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</si>
  <si>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</si>
  <si>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</si>
  <si>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</si>
  <si>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</si>
  <si>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</si>
  <si>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(руб.)</t>
  </si>
  <si>
    <t>МЕЖБЮДЖЕТНЫЕ ТРАНСФЕРТЫ - ВСЕГО</t>
  </si>
  <si>
    <t>19.</t>
  </si>
  <si>
    <t>Субсидии бюджетам муниципальных образований</t>
  </si>
  <si>
    <t>II.</t>
  </si>
  <si>
    <t>Субвенции бюджетам муниципальных образований</t>
  </si>
  <si>
    <t>III.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</si>
  <si>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</si>
  <si>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</si>
  <si>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</si>
  <si>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</si>
  <si>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</si>
  <si>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</si>
  <si>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</si>
  <si>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</si>
  <si>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</si>
  <si>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</si>
  <si>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Межбюджетные трансферты, передаваемые бюджетам городских округов, на развитие и поддержку социальной, инженерной и инновационной инфраструктуры наукоградов Российской Федерации </t>
  </si>
  <si>
    <t>Прочие межбюджетные трансферты, передаваемые бюджетам городских округов, на стимулирование руководителей исполнительно-распорядительных органов муниципальных образований области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</si>
  <si>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</si>
  <si>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4.</t>
  </si>
  <si>
    <t>Увеличение (+), уменьшение (-)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</si>
  <si>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</si>
  <si>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</si>
  <si>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</si>
  <si>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</si>
  <si>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</si>
  <si>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</si>
  <si>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</si>
  <si>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 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</si>
  <si>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</si>
  <si>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</si>
  <si>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</si>
  <si>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</si>
  <si>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Иные межбюджетные трансферты бюджетам муниципальных образований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</si>
  <si>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</si>
  <si>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</si>
  <si>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Межбюджетные трансферты, передаваемые бюджетам городских округов, для компенсации дополнительных расходов, возникших в результате решений, принятых органами власти другого уровня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</si>
  <si>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</si>
  <si>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20.</t>
  </si>
  <si>
    <t xml:space="preserve">Субсидии бюджетам городских округов на реализацию федеральных целевых программ (подпрограмма "Обеспечение жильем молодых семей" федеральной целевой программы "Жилище" на 2015-2020 годы) </t>
  </si>
  <si>
    <t>Уточненный план                      на 2016 год</t>
  </si>
  <si>
    <t xml:space="preserve">Прочие субсидии бюджетам городских округов на финансовое обеспечение мероприятий подпрограммы "Обеспечение жильем молодых семей" федеральной целевой программы "Жилище" на 2015-2020 годы за счет средств областного бюджета </t>
  </si>
  <si>
    <t xml:space="preserve">Прочие субсидии бюджетам городских округов на реализацию мероприятий государственной программы "Доступная среда в Калужской области"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</si>
  <si>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</si>
  <si>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государственных полномочий по организации социального обслуживания в Калужской области</t>
  </si>
  <si>
    <t xml:space="preserve">Субвенции бюджетам городских округов на организацию и проведение мероприятий по отлову и содержанию безнадзорных животных </t>
  </si>
  <si>
    <t>21.</t>
  </si>
  <si>
    <t>22.</t>
  </si>
  <si>
    <t>Объемы межбюджетных трансфертов,                                                                                                                                       получаемых из федерального и областного бюджетов в 2016 году</t>
  </si>
  <si>
    <t>Прочие межбюджетные трансферты, передаваемые бюджетам городских округов, на премирование муниципальных образований - победителей областного конкурса на звание "Самое благоустроенное муниципальное образование Калужской области"</t>
  </si>
  <si>
    <t xml:space="preserve">Утверждено на 2016 год с учетом изменений, внесенных 29.03.16 </t>
  </si>
  <si>
    <t>Прочие субсидии бюджетам городских округов на реализацию мероприятий в рамках подпрограммы "Развитие малого и среднего, в том числе инновационного, предпринимательства в Калужской области"</t>
  </si>
  <si>
    <t>Прочие субсидии бюджетам городских округов на реализацию мероприятий подпрограммы "Совершенствование и развитие сети автомобильных дорог Калужской области"</t>
  </si>
  <si>
    <t>Приложение №4  к решению Обнинского городского Собрания "О внесении изменений в решение Обнинского городского Собрания от 15.12.2015 № 01-06 "О бюджете города Обнинска на 2016 год" (в ред. реш. городского Собрания от 29.03.2016 № 03-11)  от 28.06.2016 № 01-14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</si>
</sst>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2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1" width="7.625" style="19" customWidth="1"/>
    <col min="2" max="2" width="60.375" style="20" customWidth="1"/>
    <col min="3" max="3" width="17.50390625" style="20" customWidth="1"/>
    <col min="4" max="4" width="16.50390625" style="20" customWidth="1"/>
    <col min="5" max="5" width="17.625" style="20" customWidth="1"/>
    <col min="6" max="6" width="13.875" style="20" bestFit="1" customWidth="1"/>
    <col min="7" max="16384" width="9.125" style="20" customWidth="1"/>
  </cols>
  <sheetData>
    <row r="1" spans="3:5" ht="76.5" customHeight="1">
      <c r="C1" s="32" t="s">
        <v>67</v>
      </c>
      <c r="D1" s="32"/>
      <c r="E1" s="32"/>
    </row>
    <row r="2" spans="3:5" ht="27.75" customHeight="1">
      <c r="C2" s="21"/>
      <c r="D2" s="21"/>
      <c r="E2" s="21"/>
    </row>
    <row r="3" spans="1:5" s="23" customFormat="1" ht="34.5" customHeight="1">
      <c r="A3" s="29" t="s">
        <v>62</v>
      </c>
      <c r="B3" s="30"/>
      <c r="C3" s="30"/>
      <c r="D3" s="31"/>
      <c r="E3" s="31"/>
    </row>
    <row r="4" spans="3:5" ht="13.5">
      <c r="C4" s="22"/>
      <c r="D4" s="22"/>
      <c r="E4" s="22" t="s">
        <v>13</v>
      </c>
    </row>
    <row r="5" spans="1:5" ht="69">
      <c r="A5" s="14" t="s">
        <v>0</v>
      </c>
      <c r="B5" s="27" t="s">
        <v>1</v>
      </c>
      <c r="C5" s="28" t="s">
        <v>64</v>
      </c>
      <c r="D5" s="27" t="s">
        <v>34</v>
      </c>
      <c r="E5" s="27" t="s">
        <v>54</v>
      </c>
    </row>
    <row r="6" spans="1:5" ht="17.25" customHeight="1">
      <c r="A6" s="6"/>
      <c r="B6" s="1" t="s">
        <v>14</v>
      </c>
      <c r="C6" s="9">
        <f>SUM(C7+C13+C36)</f>
        <v>1592734794.72</v>
      </c>
      <c r="D6" s="9">
        <f>SUM(D7+D13+D36)</f>
        <v>12858093.73</v>
      </c>
      <c r="E6" s="9">
        <f>SUM(E7+E13+E36)</f>
        <v>1605592888.45</v>
      </c>
    </row>
    <row r="7" spans="1:5" s="23" customFormat="1" ht="18.75" customHeight="1">
      <c r="A7" s="14" t="s">
        <v>2</v>
      </c>
      <c r="B7" s="2" t="s">
        <v>16</v>
      </c>
      <c r="C7" s="9">
        <f>SUM(C8:C12)</f>
        <v>9948961.72</v>
      </c>
      <c r="D7" s="9">
        <f>SUM(D8:D12)</f>
        <v>13044121.73</v>
      </c>
      <c r="E7" s="9">
        <f>SUM(C7:D7)</f>
        <v>22993083.450000003</v>
      </c>
    </row>
    <row r="8" spans="1:5" s="23" customFormat="1" ht="62.25" customHeight="1">
      <c r="A8" s="15" t="s">
        <v>3</v>
      </c>
      <c r="B8" s="7" t="s">
        <v>53</v>
      </c>
      <c r="C8" s="10">
        <v>2619818.15</v>
      </c>
      <c r="D8" s="10">
        <f>493869.6+704850.04</f>
        <v>1198719.6400000001</v>
      </c>
      <c r="E8" s="10">
        <f>SUM(C8:D8)</f>
        <v>3818537.79</v>
      </c>
    </row>
    <row r="9" spans="1:5" s="23" customFormat="1" ht="63" customHeight="1">
      <c r="A9" s="15" t="s">
        <v>4</v>
      </c>
      <c r="B9" s="7" t="s">
        <v>55</v>
      </c>
      <c r="C9" s="10">
        <v>7064890.57</v>
      </c>
      <c r="D9" s="10">
        <f>1205061.35+555603.3+1308754.44</f>
        <v>3069419.09</v>
      </c>
      <c r="E9" s="10">
        <f>C9+D9</f>
        <v>10134309.66</v>
      </c>
    </row>
    <row r="10" spans="1:5" s="23" customFormat="1" ht="48" customHeight="1">
      <c r="A10" s="15" t="s">
        <v>5</v>
      </c>
      <c r="B10" s="7" t="s">
        <v>56</v>
      </c>
      <c r="C10" s="10">
        <v>264253</v>
      </c>
      <c r="D10" s="10"/>
      <c r="E10" s="10">
        <f>C10+D10</f>
        <v>264253</v>
      </c>
    </row>
    <row r="11" spans="1:5" s="23" customFormat="1" ht="54.75">
      <c r="A11" s="15" t="s">
        <v>33</v>
      </c>
      <c r="B11" s="7" t="s">
        <v>65</v>
      </c>
      <c r="C11" s="10"/>
      <c r="D11" s="10">
        <v>1565983</v>
      </c>
      <c r="E11" s="10">
        <f>C11+D11</f>
        <v>1565983</v>
      </c>
    </row>
    <row r="12" spans="1:5" s="23" customFormat="1" ht="48" customHeight="1">
      <c r="A12" s="15" t="s">
        <v>6</v>
      </c>
      <c r="B12" s="7" t="s">
        <v>66</v>
      </c>
      <c r="C12" s="10"/>
      <c r="D12" s="10">
        <v>7210000</v>
      </c>
      <c r="E12" s="10">
        <f>C12+D12</f>
        <v>7210000</v>
      </c>
    </row>
    <row r="13" spans="1:6" s="23" customFormat="1" ht="18" customHeight="1">
      <c r="A13" s="14" t="s">
        <v>17</v>
      </c>
      <c r="B13" s="2" t="s">
        <v>18</v>
      </c>
      <c r="C13" s="17">
        <f>SUM(C14:C35)</f>
        <v>1467176663</v>
      </c>
      <c r="D13" s="9">
        <f>SUM(D14:D35)</f>
        <v>-186028</v>
      </c>
      <c r="E13" s="9">
        <f>SUM(C13:D13)</f>
        <v>1466990635</v>
      </c>
      <c r="F13" s="24"/>
    </row>
    <row r="14" spans="1:6" s="23" customFormat="1" ht="33" customHeight="1">
      <c r="A14" s="15" t="s">
        <v>3</v>
      </c>
      <c r="B14" s="4" t="s">
        <v>27</v>
      </c>
      <c r="C14" s="18">
        <v>103088073</v>
      </c>
      <c r="D14" s="11"/>
      <c r="E14" s="10">
        <f>C14+D14</f>
        <v>103088073</v>
      </c>
      <c r="F14" s="24"/>
    </row>
    <row r="15" spans="1:5" s="25" customFormat="1" ht="30" customHeight="1">
      <c r="A15" s="13" t="s">
        <v>4</v>
      </c>
      <c r="B15" s="4" t="s">
        <v>28</v>
      </c>
      <c r="C15" s="18">
        <v>4044493</v>
      </c>
      <c r="D15" s="11"/>
      <c r="E15" s="10">
        <f aca="true" t="shared" si="0" ref="E15:E35">C15+D15</f>
        <v>4044493</v>
      </c>
    </row>
    <row r="16" spans="1:5" ht="60" customHeight="1">
      <c r="A16" s="15" t="s">
        <v>5</v>
      </c>
      <c r="B16" s="4" t="s">
        <v>35</v>
      </c>
      <c r="C16" s="18">
        <v>8409744</v>
      </c>
      <c r="D16" s="11">
        <v>-186028</v>
      </c>
      <c r="E16" s="10">
        <f t="shared" si="0"/>
        <v>8223716</v>
      </c>
    </row>
    <row r="17" spans="1:5" ht="45.75" customHeight="1">
      <c r="A17" s="15" t="s">
        <v>33</v>
      </c>
      <c r="B17" s="4" t="s">
        <v>57</v>
      </c>
      <c r="C17" s="18">
        <v>65300</v>
      </c>
      <c r="D17" s="11"/>
      <c r="E17" s="10">
        <f>C17+D17</f>
        <v>65300</v>
      </c>
    </row>
    <row r="18" spans="1:5" ht="45" customHeight="1">
      <c r="A18" s="15" t="s">
        <v>6</v>
      </c>
      <c r="B18" s="4" t="s">
        <v>29</v>
      </c>
      <c r="C18" s="18">
        <v>21456023</v>
      </c>
      <c r="D18" s="11"/>
      <c r="E18" s="10">
        <f t="shared" si="0"/>
        <v>21456023</v>
      </c>
    </row>
    <row r="19" spans="1:5" ht="48" customHeight="1">
      <c r="A19" s="15" t="s">
        <v>7</v>
      </c>
      <c r="B19" s="3" t="s">
        <v>48</v>
      </c>
      <c r="C19" s="16">
        <v>44087</v>
      </c>
      <c r="D19" s="11"/>
      <c r="E19" s="10">
        <f t="shared" si="0"/>
        <v>44087</v>
      </c>
    </row>
    <row r="20" spans="1:5" ht="93" customHeight="1">
      <c r="A20" s="15" t="s">
        <v>8</v>
      </c>
      <c r="B20" s="4" t="s">
        <v>45</v>
      </c>
      <c r="C20" s="18">
        <v>364498141</v>
      </c>
      <c r="D20" s="11"/>
      <c r="E20" s="10">
        <f t="shared" si="0"/>
        <v>364498141</v>
      </c>
    </row>
    <row r="21" spans="1:5" ht="33" customHeight="1">
      <c r="A21" s="15" t="s">
        <v>9</v>
      </c>
      <c r="B21" s="4" t="s">
        <v>36</v>
      </c>
      <c r="C21" s="18">
        <v>303240</v>
      </c>
      <c r="D21" s="11"/>
      <c r="E21" s="10">
        <f t="shared" si="0"/>
        <v>303240</v>
      </c>
    </row>
    <row r="22" spans="1:5" ht="47.25" customHeight="1">
      <c r="A22" s="15" t="s">
        <v>10</v>
      </c>
      <c r="B22" s="4" t="s">
        <v>58</v>
      </c>
      <c r="C22" s="11">
        <v>50376521</v>
      </c>
      <c r="D22" s="11"/>
      <c r="E22" s="10">
        <f>C22+D22</f>
        <v>50376521</v>
      </c>
    </row>
    <row r="23" spans="1:5" ht="150" customHeight="1">
      <c r="A23" s="15" t="s">
        <v>11</v>
      </c>
      <c r="B23" s="4" t="s">
        <v>46</v>
      </c>
      <c r="C23" s="18">
        <v>494564356</v>
      </c>
      <c r="D23" s="10"/>
      <c r="E23" s="10">
        <f t="shared" si="0"/>
        <v>494564356</v>
      </c>
    </row>
    <row r="24" spans="1:5" ht="62.25" customHeight="1">
      <c r="A24" s="15" t="s">
        <v>12</v>
      </c>
      <c r="B24" s="4" t="s">
        <v>37</v>
      </c>
      <c r="C24" s="18">
        <v>270</v>
      </c>
      <c r="D24" s="11"/>
      <c r="E24" s="10">
        <f t="shared" si="0"/>
        <v>270</v>
      </c>
    </row>
    <row r="25" spans="1:5" ht="30.75" customHeight="1">
      <c r="A25" s="15" t="s">
        <v>20</v>
      </c>
      <c r="B25" s="4" t="s">
        <v>38</v>
      </c>
      <c r="C25" s="18">
        <v>19494978</v>
      </c>
      <c r="D25" s="11"/>
      <c r="E25" s="10">
        <f t="shared" si="0"/>
        <v>19494978</v>
      </c>
    </row>
    <row r="26" spans="1:5" ht="47.25" customHeight="1">
      <c r="A26" s="15" t="s">
        <v>21</v>
      </c>
      <c r="B26" s="4" t="s">
        <v>39</v>
      </c>
      <c r="C26" s="18">
        <v>2144785</v>
      </c>
      <c r="D26" s="11"/>
      <c r="E26" s="10">
        <f t="shared" si="0"/>
        <v>2144785</v>
      </c>
    </row>
    <row r="27" spans="1:5" ht="33" customHeight="1">
      <c r="A27" s="15" t="s">
        <v>22</v>
      </c>
      <c r="B27" s="3" t="s">
        <v>40</v>
      </c>
      <c r="C27" s="18">
        <v>90761769</v>
      </c>
      <c r="D27" s="11"/>
      <c r="E27" s="10">
        <f t="shared" si="0"/>
        <v>90761769</v>
      </c>
    </row>
    <row r="28" spans="1:5" ht="45.75" customHeight="1">
      <c r="A28" s="15" t="s">
        <v>23</v>
      </c>
      <c r="B28" s="8" t="s">
        <v>41</v>
      </c>
      <c r="C28" s="18">
        <v>344991</v>
      </c>
      <c r="D28" s="11"/>
      <c r="E28" s="10">
        <f t="shared" si="0"/>
        <v>344991</v>
      </c>
    </row>
    <row r="29" spans="1:5" ht="62.25" customHeight="1">
      <c r="A29" s="15" t="s">
        <v>24</v>
      </c>
      <c r="B29" s="4" t="s">
        <v>42</v>
      </c>
      <c r="C29" s="18">
        <v>219411727</v>
      </c>
      <c r="D29" s="11"/>
      <c r="E29" s="10">
        <f t="shared" si="0"/>
        <v>219411727</v>
      </c>
    </row>
    <row r="30" spans="1:5" ht="45.75" customHeight="1">
      <c r="A30" s="15" t="s">
        <v>25</v>
      </c>
      <c r="B30" s="3" t="s">
        <v>59</v>
      </c>
      <c r="C30" s="18">
        <v>282353</v>
      </c>
      <c r="D30" s="11"/>
      <c r="E30" s="10">
        <f>C30+D30</f>
        <v>282353</v>
      </c>
    </row>
    <row r="31" spans="1:5" ht="61.5" customHeight="1">
      <c r="A31" s="15" t="s">
        <v>26</v>
      </c>
      <c r="B31" s="4" t="s">
        <v>51</v>
      </c>
      <c r="C31" s="18">
        <v>17678982</v>
      </c>
      <c r="D31" s="11"/>
      <c r="E31" s="10">
        <f t="shared" si="0"/>
        <v>17678982</v>
      </c>
    </row>
    <row r="32" spans="1:5" ht="75" customHeight="1">
      <c r="A32" s="15" t="s">
        <v>15</v>
      </c>
      <c r="B32" s="4" t="s">
        <v>43</v>
      </c>
      <c r="C32" s="18">
        <v>712441</v>
      </c>
      <c r="D32" s="11"/>
      <c r="E32" s="10">
        <f t="shared" si="0"/>
        <v>712441</v>
      </c>
    </row>
    <row r="33" spans="1:5" ht="60" customHeight="1">
      <c r="A33" s="15" t="s">
        <v>52</v>
      </c>
      <c r="B33" s="4" t="s">
        <v>32</v>
      </c>
      <c r="C33" s="11">
        <v>20489904</v>
      </c>
      <c r="D33" s="11"/>
      <c r="E33" s="10">
        <f t="shared" si="0"/>
        <v>20489904</v>
      </c>
    </row>
    <row r="34" spans="1:5" ht="88.5" customHeight="1">
      <c r="A34" s="15" t="s">
        <v>60</v>
      </c>
      <c r="B34" s="4" t="s">
        <v>44</v>
      </c>
      <c r="C34" s="18">
        <v>27711868</v>
      </c>
      <c r="D34" s="11"/>
      <c r="E34" s="10">
        <f>C34+D34</f>
        <v>27711868</v>
      </c>
    </row>
    <row r="35" spans="1:5" ht="61.5" customHeight="1">
      <c r="A35" s="15" t="s">
        <v>61</v>
      </c>
      <c r="B35" s="4" t="s">
        <v>49</v>
      </c>
      <c r="C35" s="18">
        <v>21292617</v>
      </c>
      <c r="D35" s="11"/>
      <c r="E35" s="10">
        <f t="shared" si="0"/>
        <v>21292617</v>
      </c>
    </row>
    <row r="36" spans="1:5" s="25" customFormat="1" ht="30.75" customHeight="1">
      <c r="A36" s="12" t="s">
        <v>19</v>
      </c>
      <c r="B36" s="5" t="s">
        <v>47</v>
      </c>
      <c r="C36" s="17">
        <f>SUM(C37:C40)</f>
        <v>115609170</v>
      </c>
      <c r="D36" s="17">
        <f>SUM(D37:D40)</f>
        <v>0</v>
      </c>
      <c r="E36" s="9">
        <f>SUM(C36:D36)</f>
        <v>115609170</v>
      </c>
    </row>
    <row r="37" spans="1:5" ht="47.25" customHeight="1">
      <c r="A37" s="13" t="s">
        <v>3</v>
      </c>
      <c r="B37" s="3" t="s">
        <v>50</v>
      </c>
      <c r="C37" s="26">
        <v>65279760</v>
      </c>
      <c r="D37" s="26"/>
      <c r="E37" s="10">
        <f>C37+D37</f>
        <v>65279760</v>
      </c>
    </row>
    <row r="38" spans="1:5" ht="49.5" customHeight="1">
      <c r="A38" s="13" t="s">
        <v>4</v>
      </c>
      <c r="B38" s="4" t="s">
        <v>30</v>
      </c>
      <c r="C38" s="16">
        <v>46937000</v>
      </c>
      <c r="D38" s="26"/>
      <c r="E38" s="10">
        <f>C38+D38</f>
        <v>46937000</v>
      </c>
    </row>
    <row r="39" spans="1:5" ht="60" customHeight="1">
      <c r="A39" s="13" t="s">
        <v>5</v>
      </c>
      <c r="B39" s="4" t="s">
        <v>63</v>
      </c>
      <c r="C39" s="26">
        <v>2829950</v>
      </c>
      <c r="D39" s="26"/>
      <c r="E39" s="10">
        <f>C39+D39</f>
        <v>2829950</v>
      </c>
    </row>
    <row r="40" spans="1:5" ht="48" customHeight="1">
      <c r="A40" s="13" t="s">
        <v>33</v>
      </c>
      <c r="B40" s="4" t="s">
        <v>31</v>
      </c>
      <c r="C40" s="10">
        <v>562460</v>
      </c>
      <c r="D40" s="10"/>
      <c r="E40" s="10">
        <f>C40+D40</f>
        <v>562460</v>
      </c>
    </row>
  </sheetData>
  <sheetProtection/>
  <mergeCells count="2">
    <mergeCell ref="A3:E3"/>
    <mergeCell ref="C1:E1"/>
  </mergeCells>
  <printOptions/>
  <pageMargins left="0.7480314960629921" right="0.3937007874015748" top="0.5905511811023623" bottom="0.5905511811023623" header="0.31496062992125984" footer="0.4724409448818898"/>
  <pageSetup firstPageNumber="63" useFirstPageNumber="1" fitToHeight="0" fitToWidth="1" horizontalDpi="600" verticalDpi="6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11</cp:lastModifiedBy>
  <cp:lastPrinted>2016-06-16T14:29:05Z</cp:lastPrinted>
  <dcterms:created xsi:type="dcterms:W3CDTF">2007-10-28T08:32:25Z</dcterms:created>
  <dcterms:modified xsi:type="dcterms:W3CDTF">2016-08-08T06:41:07Z</dcterms:modified>
  <cp:category/>
  <cp:version/>
  <cp:contentType/>
  <cp:contentStatus/>
</cp:coreProperties>
</file>