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<sst xmlns="http://schemas.openxmlformats.org/spreadsheetml/2006/main" count="67" uniqueCount="58">
  <si>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</si>
  <si>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</si>
  <si>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</si>
  <si>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</si>
  <si>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</si>
  <si>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</si>
  <si>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</si>
  <si>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</si>
  <si>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</si>
  <si>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</si>
  <si>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Бюджетные кредиты от других бюджетов бюджетной системы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</si>
  <si>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</si>
  <si>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</si>
  <si>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</si>
  <si>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</si>
  <si>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</si>
  <si>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</si>
  <si>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</si>
  <si>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</si>
  <si>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</si>
  <si>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</si>
  <si>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</si>
  <si>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</si>
  <si>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</si>
  <si>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</si>
  <si>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</si>
  <si>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</si>
  <si>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000 0103000000 0000 000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</si>
  <si>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</si>
  <si>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</si>
  <si>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</si>
  <si>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</si>
  <si>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</si>
  <si>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</si>
  <si>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</si>
  <si>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</si>
  <si>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</si>
  <si>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</si>
  <si>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</si>
  <si>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Изменение остатков средств на счетах по учету средств бюджетов</t>
  </si>
  <si>
    <t xml:space="preserve"> 000 0103010000 0000 000</t>
  </si>
  <si>
    <t xml:space="preserve"> 000 0103010000 0000 700</t>
  </si>
  <si>
    <t xml:space="preserve"> 000 0103010004 0000 710</t>
  </si>
  <si>
    <t>Уточненный план на 2013 год</t>
  </si>
  <si>
    <t xml:space="preserve">  Иные источники внутреннего финансирования дефицитов бюджетов</t>
  </si>
  <si>
    <t xml:space="preserve">  Операции по управлению остатками средств на единых счетах бюджетов</t>
  </si>
  <si>
    <t xml:space="preserve">  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</si>
  <si>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 xml:space="preserve">  Увеличение финансовых активов в  собственности городских округов за счет средств учреждений (организаций), учрежденных городскими округами, лицевые счета которым открыты в территориальных органах Федерального казначейства или финансовых органах</t>
  </si>
  <si>
    <t xml:space="preserve">  Увеличение финансовых активов в  собственности  городских округов за счет  средств автономных и бюджетных учреждений</t>
  </si>
  <si>
    <t xml:space="preserve"> 000 0106000000 0000 000</t>
  </si>
  <si>
    <t xml:space="preserve"> 000 0106100000 0000 000</t>
  </si>
  <si>
    <t xml:space="preserve"> 000 0106100200 0000 500</t>
  </si>
  <si>
    <t xml:space="preserve"> 000 0106100204 0000 550</t>
  </si>
  <si>
    <t xml:space="preserve"> 000 0106100204 0002 550</t>
  </si>
  <si>
    <t xml:space="preserve"> по кодам классификации источников финансирования дефицита</t>
  </si>
  <si>
    <t xml:space="preserve">Источники финансирования дефицита бюджета города за 9 месяцев 2013 года </t>
  </si>
  <si>
    <t>Исполнено за 9 месяцев 2013 года</t>
  </si>
  <si>
    <t>Приложение №4 к Постановлению Администрации города "Об утверждении отчета об исполнении бюджета города Обнинска за 9 месяцев 2013 года" от  21.11.2013 № 2112-п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</si>
</sst>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 shrinkToFit="1"/>
    </xf>
    <xf numFmtId="4" fontId="5" fillId="0" borderId="11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SheetLayoutView="100" zoomScalePageLayoutView="0" workbookViewId="0" topLeftCell="A2">
      <selection activeCell="D31" sqref="A6:D31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6.875" style="0" customWidth="1"/>
    <col min="4" max="4" width="16.375" style="0" customWidth="1"/>
  </cols>
  <sheetData>
    <row r="1" spans="1:4" ht="63.75" customHeight="1">
      <c r="A1" s="2"/>
      <c r="B1" s="18"/>
      <c r="C1" s="26" t="s">
        <v>57</v>
      </c>
      <c r="D1" s="26"/>
    </row>
    <row r="2" spans="1:4" ht="12" customHeight="1">
      <c r="A2" s="2"/>
      <c r="B2" s="18"/>
      <c r="C2" s="2"/>
      <c r="D2" s="2"/>
    </row>
    <row r="3" spans="1:4" ht="18.75">
      <c r="A3" s="27" t="s">
        <v>55</v>
      </c>
      <c r="B3" s="28"/>
      <c r="C3" s="28"/>
      <c r="D3" s="28"/>
    </row>
    <row r="4" spans="1:4" ht="18.75">
      <c r="A4" s="27" t="s">
        <v>54</v>
      </c>
      <c r="B4" s="28"/>
      <c r="C4" s="28"/>
      <c r="D4" s="28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37</v>
      </c>
      <c r="C6" s="8" t="s">
        <v>43</v>
      </c>
      <c r="D6" s="8" t="s">
        <v>56</v>
      </c>
    </row>
    <row r="7" spans="1:4" s="10" customFormat="1" ht="29.25" customHeight="1">
      <c r="A7" s="13" t="s">
        <v>3</v>
      </c>
      <c r="B7" s="16" t="s">
        <v>21</v>
      </c>
      <c r="C7" s="25">
        <f>SUM(C8,C23)</f>
        <v>257614137.83999985</v>
      </c>
      <c r="D7" s="25">
        <f>SUM(D8,D23)</f>
        <v>-10026265.01999998</v>
      </c>
    </row>
    <row r="8" spans="1:4" s="11" customFormat="1" ht="45" customHeight="1">
      <c r="A8" s="14" t="s">
        <v>0</v>
      </c>
      <c r="B8" s="17" t="s">
        <v>21</v>
      </c>
      <c r="C8" s="15">
        <f>SUM(C9,C14)</f>
        <v>204294156.18</v>
      </c>
      <c r="D8" s="15">
        <f>SUM(D9,D14,D18)</f>
        <v>-26000000</v>
      </c>
    </row>
    <row r="9" spans="1:4" s="11" customFormat="1" ht="31.5" customHeight="1">
      <c r="A9" s="12" t="s">
        <v>5</v>
      </c>
      <c r="B9" s="20" t="s">
        <v>22</v>
      </c>
      <c r="C9" s="15">
        <f>SUM(C10:C11)</f>
        <v>150000000</v>
      </c>
      <c r="D9" s="15">
        <f>SUM(D10:D11)</f>
        <v>-50000000</v>
      </c>
    </row>
    <row r="10" spans="1:4" s="11" customFormat="1" ht="32.25" customHeight="1">
      <c r="A10" s="12" t="s">
        <v>6</v>
      </c>
      <c r="B10" s="20" t="s">
        <v>23</v>
      </c>
      <c r="C10" s="15">
        <f>C12</f>
        <v>250000000</v>
      </c>
      <c r="D10" s="15">
        <f>D12</f>
        <v>30000000</v>
      </c>
    </row>
    <row r="11" spans="1:4" s="11" customFormat="1" ht="46.5" customHeight="1">
      <c r="A11" s="12" t="s">
        <v>7</v>
      </c>
      <c r="B11" s="20" t="s">
        <v>24</v>
      </c>
      <c r="C11" s="15">
        <f>C13</f>
        <v>-100000000</v>
      </c>
      <c r="D11" s="15">
        <f>D13</f>
        <v>-80000000</v>
      </c>
    </row>
    <row r="12" spans="1:4" s="11" customFormat="1" ht="45" customHeight="1">
      <c r="A12" s="12" t="s">
        <v>8</v>
      </c>
      <c r="B12" s="20" t="s">
        <v>25</v>
      </c>
      <c r="C12" s="22">
        <v>250000000</v>
      </c>
      <c r="D12" s="22">
        <v>30000000</v>
      </c>
    </row>
    <row r="13" spans="1:4" s="11" customFormat="1" ht="45" customHeight="1">
      <c r="A13" s="12" t="s">
        <v>9</v>
      </c>
      <c r="B13" s="20" t="s">
        <v>26</v>
      </c>
      <c r="C13" s="22">
        <v>-100000000</v>
      </c>
      <c r="D13" s="22">
        <v>-80000000</v>
      </c>
    </row>
    <row r="14" spans="1:4" s="11" customFormat="1" ht="33.75" customHeight="1">
      <c r="A14" s="12" t="s">
        <v>10</v>
      </c>
      <c r="B14" s="20" t="s">
        <v>27</v>
      </c>
      <c r="C14" s="15">
        <f>C15</f>
        <v>54294156.18</v>
      </c>
      <c r="D14" s="15" t="s">
        <v>4</v>
      </c>
    </row>
    <row r="15" spans="1:4" s="11" customFormat="1" ht="45" customHeight="1">
      <c r="A15" s="12" t="s">
        <v>38</v>
      </c>
      <c r="B15" s="20" t="s">
        <v>40</v>
      </c>
      <c r="C15" s="15">
        <f>C16</f>
        <v>54294156.18</v>
      </c>
      <c r="D15" s="15" t="s">
        <v>4</v>
      </c>
    </row>
    <row r="16" spans="1:4" s="11" customFormat="1" ht="46.5" customHeight="1">
      <c r="A16" s="12" t="s">
        <v>11</v>
      </c>
      <c r="B16" s="20" t="s">
        <v>41</v>
      </c>
      <c r="C16" s="15">
        <f>C17</f>
        <v>54294156.18</v>
      </c>
      <c r="D16" s="15" t="s">
        <v>4</v>
      </c>
    </row>
    <row r="17" spans="1:4" s="11" customFormat="1" ht="57" customHeight="1">
      <c r="A17" s="12" t="s">
        <v>12</v>
      </c>
      <c r="B17" s="20" t="s">
        <v>42</v>
      </c>
      <c r="C17" s="22">
        <v>54294156.18</v>
      </c>
      <c r="D17" s="22" t="s">
        <v>4</v>
      </c>
    </row>
    <row r="18" spans="1:4" s="11" customFormat="1" ht="35.25" customHeight="1">
      <c r="A18" s="12" t="s">
        <v>44</v>
      </c>
      <c r="B18" s="23" t="s">
        <v>49</v>
      </c>
      <c r="C18" s="24" t="s">
        <v>4</v>
      </c>
      <c r="D18" s="24">
        <f>D19</f>
        <v>24000000</v>
      </c>
    </row>
    <row r="19" spans="1:4" s="11" customFormat="1" ht="36" customHeight="1">
      <c r="A19" s="12" t="s">
        <v>45</v>
      </c>
      <c r="B19" s="23" t="s">
        <v>50</v>
      </c>
      <c r="C19" s="24" t="s">
        <v>4</v>
      </c>
      <c r="D19" s="24">
        <f>D20</f>
        <v>24000000</v>
      </c>
    </row>
    <row r="20" spans="1:4" s="11" customFormat="1" ht="95.25" customHeight="1">
      <c r="A20" s="12" t="s">
        <v>46</v>
      </c>
      <c r="B20" s="23" t="s">
        <v>51</v>
      </c>
      <c r="C20" s="24" t="s">
        <v>4</v>
      </c>
      <c r="D20" s="24">
        <f>D21</f>
        <v>24000000</v>
      </c>
    </row>
    <row r="21" spans="1:4" s="11" customFormat="1" ht="105">
      <c r="A21" s="12" t="s">
        <v>47</v>
      </c>
      <c r="B21" s="23" t="s">
        <v>52</v>
      </c>
      <c r="C21" s="24" t="s">
        <v>4</v>
      </c>
      <c r="D21" s="24">
        <f>D22</f>
        <v>24000000</v>
      </c>
    </row>
    <row r="22" spans="1:4" s="11" customFormat="1" ht="45.75" customHeight="1">
      <c r="A22" s="12" t="s">
        <v>48</v>
      </c>
      <c r="B22" s="23" t="s">
        <v>53</v>
      </c>
      <c r="C22" s="24" t="s">
        <v>4</v>
      </c>
      <c r="D22" s="24">
        <v>24000000</v>
      </c>
    </row>
    <row r="23" spans="1:4" s="11" customFormat="1" ht="31.5" customHeight="1">
      <c r="A23" s="12" t="s">
        <v>39</v>
      </c>
      <c r="B23" s="20" t="s">
        <v>28</v>
      </c>
      <c r="C23" s="15">
        <f>SUM(C24,C28)</f>
        <v>53319981.65999985</v>
      </c>
      <c r="D23" s="15">
        <f>SUM(D24,D28)</f>
        <v>15973734.98000002</v>
      </c>
    </row>
    <row r="24" spans="1:4" s="11" customFormat="1" ht="21" customHeight="1">
      <c r="A24" s="12" t="s">
        <v>13</v>
      </c>
      <c r="B24" s="20" t="s">
        <v>29</v>
      </c>
      <c r="C24" s="15">
        <f aca="true" t="shared" si="0" ref="C24:D26">C25</f>
        <v>-3607338191.31</v>
      </c>
      <c r="D24" s="15">
        <f t="shared" si="0"/>
        <v>-2308712182.96</v>
      </c>
    </row>
    <row r="25" spans="1:4" s="11" customFormat="1" ht="21" customHeight="1">
      <c r="A25" s="12" t="s">
        <v>14</v>
      </c>
      <c r="B25" s="20" t="s">
        <v>30</v>
      </c>
      <c r="C25" s="15">
        <f t="shared" si="0"/>
        <v>-3607338191.31</v>
      </c>
      <c r="D25" s="15">
        <f t="shared" si="0"/>
        <v>-2308712182.96</v>
      </c>
    </row>
    <row r="26" spans="1:4" s="11" customFormat="1" ht="29.25" customHeight="1">
      <c r="A26" s="12" t="s">
        <v>15</v>
      </c>
      <c r="B26" s="20" t="s">
        <v>31</v>
      </c>
      <c r="C26" s="15">
        <f t="shared" si="0"/>
        <v>-3607338191.31</v>
      </c>
      <c r="D26" s="15">
        <f t="shared" si="0"/>
        <v>-2308712182.96</v>
      </c>
    </row>
    <row r="27" spans="1:4" s="11" customFormat="1" ht="18" customHeight="1">
      <c r="A27" s="12" t="s">
        <v>16</v>
      </c>
      <c r="B27" s="20" t="s">
        <v>32</v>
      </c>
      <c r="C27" s="22">
        <v>-3607338191.31</v>
      </c>
      <c r="D27" s="22">
        <v>-2308712182.96</v>
      </c>
    </row>
    <row r="28" spans="1:4" s="11" customFormat="1" ht="21" customHeight="1">
      <c r="A28" s="12" t="s">
        <v>17</v>
      </c>
      <c r="B28" s="20" t="s">
        <v>33</v>
      </c>
      <c r="C28" s="22">
        <f aca="true" t="shared" si="1" ref="C28:D30">C29</f>
        <v>3660658172.97</v>
      </c>
      <c r="D28" s="22">
        <f t="shared" si="1"/>
        <v>2324685917.94</v>
      </c>
    </row>
    <row r="29" spans="1:4" s="11" customFormat="1" ht="20.25" customHeight="1">
      <c r="A29" s="12" t="s">
        <v>18</v>
      </c>
      <c r="B29" s="20" t="s">
        <v>34</v>
      </c>
      <c r="C29" s="22">
        <f t="shared" si="1"/>
        <v>3660658172.97</v>
      </c>
      <c r="D29" s="22">
        <f t="shared" si="1"/>
        <v>2324685917.94</v>
      </c>
    </row>
    <row r="30" spans="1:4" s="11" customFormat="1" ht="31.5" customHeight="1">
      <c r="A30" s="12" t="s">
        <v>19</v>
      </c>
      <c r="B30" s="20" t="s">
        <v>35</v>
      </c>
      <c r="C30" s="22">
        <f t="shared" si="1"/>
        <v>3660658172.97</v>
      </c>
      <c r="D30" s="22">
        <f t="shared" si="1"/>
        <v>2324685917.94</v>
      </c>
    </row>
    <row r="31" spans="1:4" ht="34.5" customHeight="1">
      <c r="A31" s="12" t="s">
        <v>20</v>
      </c>
      <c r="B31" s="20" t="s">
        <v>36</v>
      </c>
      <c r="C31" s="22">
        <v>3660658172.97</v>
      </c>
      <c r="D31" s="22">
        <v>2324685917.94</v>
      </c>
    </row>
  </sheetData>
  <sheetProtection/>
  <mergeCells count="3">
    <mergeCell ref="C1:D1"/>
    <mergeCell ref="A3:D3"/>
    <mergeCell ref="A4:D4"/>
  </mergeCells>
  <printOptions/>
  <pageMargins left="0.92" right="0.36" top="0.62" bottom="0.71" header="0.34" footer="0.32"/>
  <pageSetup firstPageNumber="21" useFirstPageNumber="1" fitToHeight="0" fitToWidth="1" horizontalDpi="600" verticalDpi="600" orientation="portrait" paperSize="9" scale="88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</cp:lastModifiedBy>
  <cp:lastPrinted>2013-11-22T08:49:19Z</cp:lastPrinted>
  <dcterms:created xsi:type="dcterms:W3CDTF">2008-08-19T07:46:30Z</dcterms:created>
  <dcterms:modified xsi:type="dcterms:W3CDTF">2015-03-12T07:03:31Z</dcterms:modified>
  <cp:category/>
  <cp:version/>
  <cp:contentType/>
  <cp:contentStatus/>
</cp:coreProperties>
</file>